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codeName="ThisWorkbook"/>
  <xr:revisionPtr revIDLastSave="0" documentId="8_{6EFEC725-BDBF-4D6D-8FF3-8961CF41A6D2}" xr6:coauthVersionLast="47" xr6:coauthVersionMax="47" xr10:uidLastSave="{00000000-0000-0000-0000-000000000000}"/>
  <bookViews>
    <workbookView xWindow="19090" yWindow="-110" windowWidth="19420" windowHeight="11500" tabRatio="756" firstSheet="1" activeTab="1" xr2:uid="{00000000-000D-0000-FFFF-FFFF00000000}"/>
  </bookViews>
  <sheets>
    <sheet name="1. ReadMe" sheetId="1" state="hidden" r:id="rId1"/>
    <sheet name="Supplier-Processes" sheetId="27" r:id="rId2"/>
    <sheet name="Supplier -VR" sheetId="26" r:id="rId3"/>
    <sheet name="Hidden" sheetId="13" state="hidden" r:id="rId4"/>
  </sheets>
  <definedNames>
    <definedName name="Answers">#REF!</definedName>
    <definedName name="dd" localSheetId="1">OFFSET(#REF!,0,0,1,#REF!)</definedName>
    <definedName name="dd">OFFSET(#REF!,0,0,1,#REF!)</definedName>
    <definedName name="ddd">OFFSET(#REF!,0,0,1,#REF!)</definedName>
    <definedName name="df" localSheetId="1">OFFSET(#REF!,0,0,1,#REF!)</definedName>
    <definedName name="df">OFFSET(#REF!,0,0,1,#REF!)</definedName>
    <definedName name="DisAgree">#REF!</definedName>
    <definedName name="DropDown1" localSheetId="2">'Supplier -VR'!$B$4:$B$8</definedName>
    <definedName name="DropDown1">#REF!</definedName>
    <definedName name="DropDown2" localSheetId="1">'Supplier-Processes'!$B$5:$B$9</definedName>
    <definedName name="DropDown2">#REF!</definedName>
    <definedName name="FFL">OFFSET(#REF!,0,0,1,#REF!)</definedName>
    <definedName name="FifthLayer" localSheetId="1">OFFSET(#REF!,0,0,1,#REF!)</definedName>
    <definedName name="FifthLayer">OFFSET(#REF!,0,0,1,#REF!)</definedName>
    <definedName name="FirstLayer" localSheetId="1">OFFSET(#REF!,0,0,1,#REF!)</definedName>
    <definedName name="FirstLayer">OFFSET(#REF!,0,0,1,#REF!)</definedName>
    <definedName name="FL" localSheetId="1">OFFSET(#REF!,0,0,1,#REF!)</definedName>
    <definedName name="FL">OFFSET(#REF!,0,0,1,#REF!)</definedName>
    <definedName name="FourthLayer" localSheetId="1">OFFSET(#REF!,0,0,1,#REF!)</definedName>
    <definedName name="FourthLayer">OFFSET(#REF!,0,0,1,#REF!)</definedName>
    <definedName name="Gauge">#REF!</definedName>
    <definedName name="Importance">#REF!</definedName>
    <definedName name="Level">OFFSET(#REF!,0,0,#REF!)</definedName>
    <definedName name="MaxScores">#REF!</definedName>
    <definedName name="MaxTotal">#REF!</definedName>
    <definedName name="Percentage" localSheetId="1">OFFSET(#REF!,0,0,1,#REF!)</definedName>
    <definedName name="Percentage">OFFSET(#REF!,0,0,1,#REF!)</definedName>
    <definedName name="Questions">#REF!</definedName>
    <definedName name="Scale">#REF!</definedName>
    <definedName name="Score">#REF!</definedName>
    <definedName name="Scorew">#REF!</definedName>
    <definedName name="SecondLayer" localSheetId="1">OFFSET(#REF!,0,0,1,#REF!)</definedName>
    <definedName name="SecondLayer">OFFSET(#REF!,0,0,1,#REF!)</definedName>
    <definedName name="SixthLayer" localSheetId="1">OFFSET(#REF!,0,0,1,#REF!)</definedName>
    <definedName name="SixthLayer">OFFSET(#REF!,0,0,1,#REF!)</definedName>
    <definedName name="TablePercentages">OFFSET(#REF!,0,0,#REF!)</definedName>
    <definedName name="TableSections">OFFSET(#REF!,0,0,#REF!)</definedName>
    <definedName name="TableTotals">OFFSET(#REF!,0,0,#REF!)</definedName>
    <definedName name="ThirdLayer" localSheetId="1">OFFSET(#REF!,0,0,1,#REF!)</definedName>
    <definedName name="ThirdLayer">OFFSET(#REF!,0,0,1,#REF!)</definedName>
    <definedName name="Totals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6" l="1"/>
  <c r="I9" i="27" l="1"/>
  <c r="I8" i="13" l="1"/>
  <c r="H16" i="13" s="1"/>
  <c r="I7" i="13"/>
  <c r="G16" i="13" s="1"/>
  <c r="I6" i="13"/>
  <c r="F16" i="13" s="1"/>
  <c r="I5" i="13"/>
  <c r="E16" i="13" s="1"/>
  <c r="I4" i="13"/>
  <c r="D16" i="13" s="1"/>
  <c r="I3" i="13"/>
  <c r="C16" i="13" s="1"/>
  <c r="C34" i="13" l="1"/>
  <c r="C33" i="13"/>
  <c r="C32" i="13"/>
  <c r="C31" i="13"/>
  <c r="C30" i="13"/>
  <c r="C29" i="13"/>
  <c r="H8" i="13"/>
  <c r="H7" i="13"/>
  <c r="H6" i="13"/>
  <c r="H5" i="13"/>
  <c r="H4" i="13"/>
  <c r="H3" i="13"/>
  <c r="E8" i="13"/>
  <c r="E7" i="13"/>
  <c r="E6" i="13"/>
  <c r="E5" i="13"/>
  <c r="E4" i="13"/>
  <c r="E3" i="13"/>
  <c r="C14" i="13" l="1"/>
  <c r="G17" i="13" l="1"/>
  <c r="F17" i="13"/>
  <c r="E17" i="13"/>
  <c r="H17" i="13"/>
  <c r="D17" i="13"/>
  <c r="C15" i="13"/>
  <c r="C17" i="13"/>
  <c r="N16" i="13" l="1"/>
  <c r="C53" i="13"/>
  <c r="C54" i="13" s="1"/>
  <c r="C51" i="13"/>
  <c r="C52" i="13" s="1"/>
  <c r="L42" i="13" l="1"/>
  <c r="H42" i="13"/>
  <c r="L36" i="13"/>
  <c r="H36" i="13"/>
  <c r="E27" i="13"/>
  <c r="D27" i="13"/>
  <c r="F8" i="13"/>
  <c r="B8" i="13"/>
  <c r="H13" i="13" s="1"/>
  <c r="F7" i="13"/>
  <c r="B7" i="13"/>
  <c r="G13" i="13" s="1"/>
  <c r="B6" i="13"/>
  <c r="F13" i="13" s="1"/>
  <c r="F5" i="13"/>
  <c r="B5" i="13"/>
  <c r="E13" i="13" s="1"/>
  <c r="F4" i="13"/>
  <c r="B4" i="13"/>
  <c r="D13" i="13" s="1"/>
  <c r="F3" i="13"/>
  <c r="C3" i="13"/>
  <c r="B3" i="13"/>
  <c r="C13" i="13" s="1"/>
  <c r="H15" i="13"/>
  <c r="G15" i="13"/>
  <c r="F15" i="13"/>
  <c r="E15" i="13"/>
  <c r="D15" i="13"/>
  <c r="G14" i="13"/>
  <c r="E14" i="13"/>
  <c r="N15" i="13" l="1"/>
  <c r="E29" i="13"/>
  <c r="E31" i="13"/>
  <c r="E34" i="13"/>
  <c r="E30" i="13"/>
  <c r="E33" i="13"/>
  <c r="G5" i="13"/>
  <c r="M15" i="13"/>
  <c r="L16" i="13"/>
  <c r="L15" i="13"/>
  <c r="M16" i="13"/>
  <c r="F6" i="13"/>
  <c r="D6" i="13" s="1"/>
  <c r="C4" i="13"/>
  <c r="D30" i="13" s="1"/>
  <c r="D14" i="13"/>
  <c r="C8" i="13"/>
  <c r="D34" i="13" s="1"/>
  <c r="H14" i="13"/>
  <c r="C7" i="13"/>
  <c r="D33" i="13" s="1"/>
  <c r="C5" i="13"/>
  <c r="D31" i="13" s="1"/>
  <c r="C6" i="13"/>
  <c r="D32" i="13" s="1"/>
  <c r="F14" i="13"/>
  <c r="D29" i="13"/>
  <c r="C49" i="13" l="1"/>
  <c r="C50" i="13" s="1"/>
  <c r="C43" i="13"/>
  <c r="C44" i="13" s="1"/>
  <c r="K15" i="13"/>
  <c r="D4" i="13"/>
  <c r="D5" i="13"/>
  <c r="E32" i="13"/>
  <c r="K16" i="13"/>
  <c r="D7" i="13"/>
  <c r="D8" i="13"/>
  <c r="D3" i="13"/>
  <c r="G4" i="13"/>
  <c r="G3" i="13"/>
  <c r="G8" i="13"/>
  <c r="G7" i="13"/>
  <c r="G6" i="13"/>
  <c r="A8" i="13"/>
  <c r="A3" i="13"/>
  <c r="A6" i="13"/>
  <c r="C47" i="13"/>
  <c r="C48" i="13" s="1"/>
  <c r="A4" i="13"/>
  <c r="A7" i="13"/>
  <c r="A5" i="13"/>
  <c r="C45" i="13"/>
  <c r="C46" i="13" s="1"/>
</calcChain>
</file>

<file path=xl/sharedStrings.xml><?xml version="1.0" encoding="utf-8"?>
<sst xmlns="http://schemas.openxmlformats.org/spreadsheetml/2006/main" count="152" uniqueCount="116">
  <si>
    <t>Server Administration Co-sourcing RFP Scoring Tool</t>
  </si>
  <si>
    <r>
      <rPr>
        <b/>
        <sz val="10"/>
        <rFont val="Arial"/>
        <family val="2"/>
      </rPr>
      <t>Purpose</t>
    </r>
    <r>
      <rPr>
        <sz val="10"/>
        <rFont val="Arial"/>
        <family val="2"/>
      </rPr>
      <t xml:space="preserve">:
The Bank is co-sourcing its Server Administration services - We need to compare potential solutions in a systematic way. This tool helps the Bank evaluate RFP submissions quickly and easily
</t>
    </r>
    <r>
      <rPr>
        <b/>
        <sz val="10"/>
        <rFont val="Arial"/>
        <family val="2"/>
      </rPr>
      <t xml:space="preserve">Use this tool to:
</t>
    </r>
    <r>
      <rPr>
        <sz val="10"/>
        <rFont val="Arial"/>
        <family val="2"/>
      </rPr>
      <t xml:space="preserve">
• Determine each feature's level of importance to the Bank
• Score and compare potential co-sourcing providers using the scale 1 - 5
Follow the instructions outlined in each tab to complete the evaluation. Use this scoring sheet to help evaluate RFP responses objectively
</t>
    </r>
    <r>
      <rPr>
        <b/>
        <sz val="10"/>
        <color rgb="FFFF0000"/>
        <rFont val="Arial"/>
        <family val="2"/>
      </rPr>
      <t>NOTE</t>
    </r>
    <r>
      <rPr>
        <sz val="10"/>
        <rFont val="Arial"/>
        <family val="2"/>
      </rPr>
      <t xml:space="preserve">: Only score </t>
    </r>
    <r>
      <rPr>
        <b/>
        <sz val="10"/>
        <rFont val="Arial"/>
        <family val="2"/>
      </rPr>
      <t>2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>Vendo</t>
    </r>
    <r>
      <rPr>
        <sz val="10"/>
        <rFont val="Arial"/>
        <family val="2"/>
      </rPr>
      <t xml:space="preserve">r and </t>
    </r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Processes</t>
    </r>
    <r>
      <rPr>
        <sz val="10"/>
        <rFont val="Arial"/>
        <family val="2"/>
      </rPr>
      <t xml:space="preserve"> (highlithed in </t>
    </r>
    <r>
      <rPr>
        <b/>
        <sz val="10"/>
        <rFont val="Arial"/>
        <family val="2"/>
      </rPr>
      <t>green</t>
    </r>
    <r>
      <rPr>
        <sz val="10"/>
        <rFont val="Arial"/>
        <family val="2"/>
      </rPr>
      <t>)</t>
    </r>
  </si>
  <si>
    <t>Process Scoring Sheet</t>
  </si>
  <si>
    <t>Scoring Scale</t>
  </si>
  <si>
    <r>
      <rPr>
        <b/>
        <sz val="10"/>
        <rFont val="Arial"/>
        <family val="2"/>
      </rPr>
      <t>Good</t>
    </r>
    <r>
      <rPr>
        <sz val="10"/>
        <rFont val="Arial"/>
        <family val="2"/>
      </rPr>
      <t>. Meets requirements with minor enhancements or added value. Evidence is solid and shows clear understanding. </t>
    </r>
  </si>
  <si>
    <r>
      <rPr>
        <b/>
        <sz val="10"/>
        <rFont val="Arial"/>
        <family val="2"/>
      </rPr>
      <t xml:space="preserve">Acceptable. </t>
    </r>
    <r>
      <rPr>
        <sz val="10"/>
        <rFont val="Arial"/>
        <family val="2"/>
      </rPr>
      <t>Meets basic requirements with sufficient evidence. No major concerns, but no added value either.      </t>
    </r>
  </si>
  <si>
    <r>
      <rPr>
        <b/>
        <sz val="10"/>
        <rFont val="Arial"/>
        <family val="2"/>
      </rPr>
      <t>Minor Reservations. </t>
    </r>
    <r>
      <rPr>
        <sz val="10"/>
        <rFont val="Arial"/>
        <family val="2"/>
      </rPr>
      <t>Partially meets requirements. Some concerns about capability, experience, or evidence</t>
    </r>
  </si>
  <si>
    <r>
      <rPr>
        <b/>
        <sz val="10"/>
        <rFont val="Arial"/>
        <family val="2"/>
      </rPr>
      <t>Serious Reservations.</t>
    </r>
    <r>
      <rPr>
        <sz val="10"/>
        <rFont val="Arial"/>
        <family val="2"/>
      </rPr>
      <t xml:space="preserve"> Barely meets requirements. Significant gaps in evidence or understanding</t>
    </r>
  </si>
  <si>
    <r>
      <rPr>
        <b/>
        <sz val="10"/>
        <rFont val="Arial"/>
        <family val="2"/>
      </rPr>
      <t xml:space="preserve">Non-Compliant / Deficient. </t>
    </r>
    <r>
      <rPr>
        <sz val="10"/>
        <rFont val="Arial"/>
        <family val="2"/>
      </rPr>
      <t>Does not meet requirements. No evidence provided or response is irrelevant/incomplete</t>
    </r>
  </si>
  <si>
    <t>RFP Key Questions</t>
  </si>
  <si>
    <t>Weighting</t>
  </si>
  <si>
    <t>SECTION C: Resiliency / Recovery Capabilities (RC)</t>
  </si>
  <si>
    <t>SECTION A : Vendor Requirements (VR)</t>
  </si>
  <si>
    <t>RC3</t>
  </si>
  <si>
    <t xml:space="preserve">Do you commit to adhere to Change Management Process? </t>
  </si>
  <si>
    <t>Section B : Vendor Qualifications / Engagement (VQ)</t>
  </si>
  <si>
    <t>RC4</t>
  </si>
  <si>
    <t xml:space="preserve">Are there limits (duration or pricing based) on the participation on DR tests? </t>
  </si>
  <si>
    <t>RC5</t>
  </si>
  <si>
    <t>Can the vendor deliver backup and restoration features to operate effectively within the Bank’s &lt; 2 hours RTO and 0 RPO?</t>
  </si>
  <si>
    <t>SECTION D: Service Support (SS)</t>
  </si>
  <si>
    <t>RC6</t>
  </si>
  <si>
    <t>Are there additional charges for server administration service not catered for in the pricing template?</t>
  </si>
  <si>
    <t>SECTION E: Service Level Agreement (SLA)</t>
  </si>
  <si>
    <t>SECTION F: Transition Processes (TP)</t>
  </si>
  <si>
    <t>SS2</t>
  </si>
  <si>
    <t>SECTION  G: Account Management (AM)</t>
  </si>
  <si>
    <t>SS5</t>
  </si>
  <si>
    <t>Outline how you will provide continuity for any change/absence in key personnel (Server Specialist and Account Management) to ensure no disruption in service is experienced</t>
  </si>
  <si>
    <r>
      <t xml:space="preserve">TOTAL / </t>
    </r>
    <r>
      <rPr>
        <sz val="10"/>
        <rFont val="Arial"/>
        <family val="2"/>
      </rPr>
      <t>(</t>
    </r>
    <r>
      <rPr>
        <b/>
        <sz val="10"/>
        <rFont val="Arial"/>
        <family val="2"/>
      </rPr>
      <t>should be</t>
    </r>
    <r>
      <rPr>
        <sz val="10"/>
        <rFont val="Arial"/>
        <family val="2"/>
      </rPr>
      <t xml:space="preserve"> 100%)</t>
    </r>
  </si>
  <si>
    <t>SS8</t>
  </si>
  <si>
    <t>Describe your tracking and reporting capabilities. What metrics will you include in your reports? What types of reports will you provide?</t>
  </si>
  <si>
    <t>SS9</t>
  </si>
  <si>
    <t xml:space="preserve">How often will reports be provided? </t>
  </si>
  <si>
    <t>SLA1</t>
  </si>
  <si>
    <t>SLA2</t>
  </si>
  <si>
    <t>Are there protocols in place to remedy non-compliance in the event of SLA breaches? What are those protocols?</t>
  </si>
  <si>
    <t>SLA6</t>
  </si>
  <si>
    <t>Describe your SLA adherence reports</t>
  </si>
  <si>
    <t>TP1</t>
  </si>
  <si>
    <t xml:space="preserve">Describe your approach to integrate and maintain the knowledgebase </t>
  </si>
  <si>
    <t>TP2</t>
  </si>
  <si>
    <t>How do you intend to manage the areas of risk for the duration of the contract?</t>
  </si>
  <si>
    <t>15.2 	- SECTION : G	  Account Management (AM)</t>
  </si>
  <si>
    <t>AM1</t>
  </si>
  <si>
    <t>Outline how the account management team will ensure that scope requirements will be met</t>
  </si>
  <si>
    <t>AM3</t>
  </si>
  <si>
    <t>What is the procedure surrounding service meetings and reporting that will be provided and the frequency at which they will be conducted?</t>
  </si>
  <si>
    <t>AM4</t>
  </si>
  <si>
    <t>AM5</t>
  </si>
  <si>
    <t>Describe what dashboards / reports will be available to review and monitor service performance</t>
  </si>
  <si>
    <t>Cumulative Process Score</t>
  </si>
  <si>
    <t>SECTION A: Vendor Requirements (VR)</t>
  </si>
  <si>
    <t>VR1</t>
  </si>
  <si>
    <t>Do you have experience of delivering Server Administration Services?</t>
  </si>
  <si>
    <t>VR5</t>
  </si>
  <si>
    <t>Do you have a continual improvement plan in place?</t>
  </si>
  <si>
    <t>VR6</t>
  </si>
  <si>
    <t>Are you going to deliver quality services backed by service levels committed on 9 Service Level Agreements (SLAs)? Verify whether they are acceptable</t>
  </si>
  <si>
    <t>VR10</t>
  </si>
  <si>
    <t>The provider/vendor can provide details of similar client outsourcing agreements in the past three (3) years. Verify whether Reference questions were answered</t>
  </si>
  <si>
    <t>VR11</t>
  </si>
  <si>
    <t>The provider/vendor proposal or response illustrates that a stable and defined customer/account relationship management exists. Verify whether Account Management questions where aswered and acceptable</t>
  </si>
  <si>
    <t>Section B : Vendor Qualifications / Engagement / Administration Capabilities (VQ)</t>
  </si>
  <si>
    <t>VQ1</t>
  </si>
  <si>
    <t>Do you maintain technical certification for technicians? If yes, what minimum technical ceritifcation % are you going to maintain?</t>
  </si>
  <si>
    <t>VQ2</t>
  </si>
  <si>
    <t>Which soft skills training will be provided for your allocated server specialists</t>
  </si>
  <si>
    <t>VQ4</t>
  </si>
  <si>
    <t xml:space="preserve">Do you provide a complete set of Standard Operating Procedures / SOPs to adminsister various server OS? </t>
  </si>
  <si>
    <t>VQ5</t>
  </si>
  <si>
    <t>Will we have access to all documentation (knowldgwbase articles, Standard Operating Procedures and Configuration Documents) whenever we need it?</t>
  </si>
  <si>
    <t>VQ7</t>
  </si>
  <si>
    <t>How do you demonstrate commitment to meeting our changing needs and helping us reduce costs? Please provide examples of one or more situations where you came up with a solution for a client that lowered their cost</t>
  </si>
  <si>
    <t>VQ8</t>
  </si>
  <si>
    <t>Who are your previous customers and how satisfied are they with your services? Based on Refernece Check Results</t>
  </si>
  <si>
    <t>Cumulative Vendor Score</t>
  </si>
  <si>
    <t>Vendor Requirements</t>
  </si>
  <si>
    <t>Process Requirements</t>
  </si>
  <si>
    <t>Cost Requirements</t>
  </si>
  <si>
    <t>Ranking</t>
  </si>
  <si>
    <t>Vendor</t>
  </si>
  <si>
    <t>Score</t>
  </si>
  <si>
    <t>2x2 Data</t>
  </si>
  <si>
    <t>Top Performers</t>
  </si>
  <si>
    <t>Processes</t>
  </si>
  <si>
    <t>Pricing</t>
  </si>
  <si>
    <t>Overall</t>
  </si>
  <si>
    <t>Name</t>
  </si>
  <si>
    <t>Cumulative (Vendor + Processes)</t>
  </si>
  <si>
    <t>2 X 2 Matrix</t>
  </si>
  <si>
    <t>Horizontal Axis (Vendor)
(X-Axis)</t>
  </si>
  <si>
    <t>Vertical Axis (Processes)
(Y-Axis)</t>
  </si>
  <si>
    <t>Highest Value</t>
  </si>
  <si>
    <t>Top Right Quadrant</t>
  </si>
  <si>
    <t>Champion</t>
  </si>
  <si>
    <t>Lowest Value</t>
  </si>
  <si>
    <t>Bottom Right Quadrant</t>
  </si>
  <si>
    <t>Market Pillar</t>
  </si>
  <si>
    <t>Mid-Point Value</t>
  </si>
  <si>
    <t>Top Left Quadrant</t>
  </si>
  <si>
    <t>Innovator</t>
  </si>
  <si>
    <t>Bottom Left Quadrant</t>
  </si>
  <si>
    <t>Emerging Product</t>
  </si>
  <si>
    <t>Actual Score</t>
  </si>
  <si>
    <t>Official Quadrant</t>
  </si>
  <si>
    <t>Vendor 1</t>
  </si>
  <si>
    <t>Vendor 2</t>
  </si>
  <si>
    <t>Vendor 3</t>
  </si>
  <si>
    <t>Vendor 4</t>
  </si>
  <si>
    <t>Vendor 5</t>
  </si>
  <si>
    <t>What processes are in place to ensure your staff meet SLAs? What are the protocols to remedy  non-complaince in the event of SLA breaches?</t>
  </si>
  <si>
    <r>
      <rPr>
        <sz val="10"/>
        <color rgb="FF000000"/>
        <rFont val="Arial"/>
      </rPr>
      <t xml:space="preserve">What is the process for delivering and reporting on continual </t>
    </r>
    <r>
      <rPr>
        <sz val="10"/>
        <color theme="1"/>
        <rFont val="Arial"/>
        <family val="2"/>
      </rPr>
      <t>service</t>
    </r>
    <r>
      <rPr>
        <sz val="10"/>
        <color rgb="FF00B0F0"/>
        <rFont val="Arial"/>
      </rPr>
      <t xml:space="preserve"> </t>
    </r>
    <r>
      <rPr>
        <sz val="10"/>
        <color rgb="FF000000"/>
        <rFont val="Arial"/>
      </rPr>
      <t>improvement efforts?</t>
    </r>
  </si>
  <si>
    <t>RC1&amp;2</t>
  </si>
  <si>
    <t>Are you able to provide basic server recovery services to operate effectively within the Bank’s &lt;2 hours RTO and 0 RPO?
Is there a fee or cost for the allocated resources to participate in the distater recovery tests?</t>
  </si>
  <si>
    <t>Do you have a Business Continuity Plan / BCP in place for your company from a resource perpective? Please share and detail the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</si>
</sst>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rgb="FFF8F8F8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0"/>
      <color rgb="FF0D0D0D"/>
      <name val="Arial"/>
      <family val="2"/>
    </font>
    <font>
      <sz val="10"/>
      <color rgb="FF333333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</font>
    <font>
      <sz val="10"/>
      <color rgb="FF00B0F0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647455"/>
        <bgColor indexed="64"/>
      </patternFill>
    </fill>
    <fill>
      <patternFill patternType="solid">
        <fgColor rgb="FFD3CB8D"/>
        <bgColor indexed="64"/>
      </patternFill>
    </fill>
    <fill>
      <patternFill patternType="solid">
        <fgColor rgb="FFDDDECE"/>
        <bgColor indexed="64"/>
      </patternFill>
    </fill>
    <fill>
      <patternFill patternType="solid">
        <fgColor rgb="FFEEE9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AD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3" fillId="6" borderId="5" xfId="0" applyFont="1" applyFill="1" applyBorder="1" applyAlignment="1">
      <alignment horizontal="center" vertical="center"/>
    </xf>
    <xf numFmtId="0" fontId="10" fillId="9" borderId="6" xfId="8" applyFont="1" applyFill="1" applyBorder="1"/>
    <xf numFmtId="0" fontId="8" fillId="7" borderId="5" xfId="8" applyFont="1" applyFill="1" applyBorder="1"/>
    <xf numFmtId="0" fontId="12" fillId="6" borderId="8" xfId="8" applyFont="1" applyFill="1" applyBorder="1"/>
    <xf numFmtId="0" fontId="8" fillId="0" borderId="0" xfId="9" applyFont="1"/>
    <xf numFmtId="0" fontId="8" fillId="0" borderId="0" xfId="9" applyFont="1" applyAlignment="1">
      <alignment horizontal="center"/>
    </xf>
    <xf numFmtId="0" fontId="8" fillId="11" borderId="1" xfId="9" applyFont="1" applyFill="1" applyBorder="1"/>
    <xf numFmtId="0" fontId="12" fillId="0" borderId="1" xfId="9" applyFont="1" applyBorder="1" applyAlignment="1">
      <alignment horizontal="center"/>
    </xf>
    <xf numFmtId="0" fontId="10" fillId="9" borderId="7" xfId="8" applyFont="1" applyFill="1" applyBorder="1" applyAlignment="1">
      <alignment horizontal="center"/>
    </xf>
    <xf numFmtId="0" fontId="10" fillId="9" borderId="15" xfId="8" applyFont="1" applyFill="1" applyBorder="1" applyAlignment="1">
      <alignment horizontal="center"/>
    </xf>
    <xf numFmtId="0" fontId="10" fillId="9" borderId="10" xfId="8" applyFont="1" applyFill="1" applyBorder="1" applyAlignment="1">
      <alignment horizontal="center"/>
    </xf>
    <xf numFmtId="0" fontId="8" fillId="7" borderId="31" xfId="8" applyFont="1" applyFill="1" applyBorder="1"/>
    <xf numFmtId="0" fontId="14" fillId="12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12" fillId="0" borderId="0" xfId="9" applyFont="1" applyAlignment="1">
      <alignment horizontal="left"/>
    </xf>
    <xf numFmtId="0" fontId="8" fillId="0" borderId="5" xfId="9" applyFont="1" applyBorder="1"/>
    <xf numFmtId="0" fontId="8" fillId="0" borderId="11" xfId="9" applyFont="1" applyBorder="1"/>
    <xf numFmtId="0" fontId="8" fillId="11" borderId="11" xfId="9" applyFont="1" applyFill="1" applyBorder="1"/>
    <xf numFmtId="0" fontId="8" fillId="0" borderId="5" xfId="9" applyFont="1" applyBorder="1" applyAlignment="1">
      <alignment horizontal="center"/>
    </xf>
    <xf numFmtId="0" fontId="12" fillId="0" borderId="5" xfId="9" applyFont="1" applyBorder="1" applyAlignment="1">
      <alignment horizontal="left"/>
    </xf>
    <xf numFmtId="0" fontId="12" fillId="0" borderId="8" xfId="9" applyFont="1" applyBorder="1" applyAlignment="1">
      <alignment horizontal="left"/>
    </xf>
    <xf numFmtId="0" fontId="8" fillId="0" borderId="12" xfId="9" applyFont="1" applyBorder="1"/>
    <xf numFmtId="0" fontId="8" fillId="0" borderId="5" xfId="9" applyFont="1" applyBorder="1" applyAlignment="1">
      <alignment horizontal="left"/>
    </xf>
    <xf numFmtId="0" fontId="8" fillId="0" borderId="8" xfId="9" applyFont="1" applyBorder="1" applyAlignment="1">
      <alignment horizontal="left"/>
    </xf>
    <xf numFmtId="0" fontId="8" fillId="0" borderId="3" xfId="9" applyFont="1" applyBorder="1"/>
    <xf numFmtId="0" fontId="8" fillId="11" borderId="3" xfId="9" applyFont="1" applyFill="1" applyBorder="1"/>
    <xf numFmtId="0" fontId="8" fillId="0" borderId="39" xfId="9" applyFont="1" applyBorder="1"/>
    <xf numFmtId="0" fontId="8" fillId="0" borderId="11" xfId="9" applyFont="1" applyBorder="1" applyAlignment="1">
      <alignment horizontal="center"/>
    </xf>
    <xf numFmtId="0" fontId="8" fillId="0" borderId="34" xfId="9" applyFont="1" applyBorder="1"/>
    <xf numFmtId="0" fontId="8" fillId="0" borderId="35" xfId="9" applyFont="1" applyBorder="1"/>
    <xf numFmtId="0" fontId="8" fillId="0" borderId="17" xfId="9" applyFont="1" applyBorder="1"/>
    <xf numFmtId="0" fontId="10" fillId="9" borderId="42" xfId="9" applyFont="1" applyFill="1" applyBorder="1" applyAlignment="1">
      <alignment horizontal="center" wrapText="1"/>
    </xf>
    <xf numFmtId="0" fontId="10" fillId="9" borderId="41" xfId="9" applyFont="1" applyFill="1" applyBorder="1" applyAlignment="1">
      <alignment horizontal="center" wrapText="1"/>
    </xf>
    <xf numFmtId="0" fontId="8" fillId="0" borderId="21" xfId="8" applyFont="1" applyBorder="1"/>
    <xf numFmtId="0" fontId="10" fillId="9" borderId="34" xfId="8" applyFont="1" applyFill="1" applyBorder="1"/>
    <xf numFmtId="0" fontId="10" fillId="9" borderId="1" xfId="8" applyFont="1" applyFill="1" applyBorder="1" applyAlignment="1">
      <alignment horizontal="center"/>
    </xf>
    <xf numFmtId="0" fontId="10" fillId="9" borderId="11" xfId="8" applyFont="1" applyFill="1" applyBorder="1" applyAlignment="1">
      <alignment horizontal="center"/>
    </xf>
    <xf numFmtId="0" fontId="12" fillId="13" borderId="5" xfId="8" applyFont="1" applyFill="1" applyBorder="1"/>
    <xf numFmtId="0" fontId="8" fillId="6" borderId="1" xfId="8" applyFont="1" applyFill="1" applyBorder="1" applyAlignment="1">
      <alignment horizontal="center"/>
    </xf>
    <xf numFmtId="0" fontId="8" fillId="6" borderId="11" xfId="8" applyFont="1" applyFill="1" applyBorder="1" applyAlignment="1">
      <alignment horizontal="center"/>
    </xf>
    <xf numFmtId="0" fontId="12" fillId="13" borderId="8" xfId="8" applyFont="1" applyFill="1" applyBorder="1"/>
    <xf numFmtId="0" fontId="10" fillId="9" borderId="2" xfId="8" applyFont="1" applyFill="1" applyBorder="1" applyAlignment="1">
      <alignment horizontal="center"/>
    </xf>
    <xf numFmtId="0" fontId="8" fillId="6" borderId="2" xfId="8" applyFont="1" applyFill="1" applyBorder="1" applyAlignment="1">
      <alignment horizontal="center"/>
    </xf>
    <xf numFmtId="165" fontId="8" fillId="0" borderId="32" xfId="8" applyNumberFormat="1" applyFont="1" applyBorder="1" applyAlignment="1">
      <alignment horizontal="center"/>
    </xf>
    <xf numFmtId="165" fontId="8" fillId="0" borderId="30" xfId="8" applyNumberFormat="1" applyFont="1" applyBorder="1" applyAlignment="1">
      <alignment horizontal="center"/>
    </xf>
    <xf numFmtId="165" fontId="8" fillId="0" borderId="33" xfId="8" applyNumberFormat="1" applyFont="1" applyBorder="1" applyAlignment="1">
      <alignment horizontal="center"/>
    </xf>
    <xf numFmtId="165" fontId="8" fillId="6" borderId="43" xfId="8" applyNumberFormat="1" applyFont="1" applyFill="1" applyBorder="1" applyAlignment="1">
      <alignment horizontal="center"/>
    </xf>
    <xf numFmtId="1" fontId="8" fillId="6" borderId="12" xfId="8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8" applyNumberFormat="1" applyFont="1" applyBorder="1" applyAlignment="1">
      <alignment horizontal="center"/>
    </xf>
    <xf numFmtId="2" fontId="9" fillId="6" borderId="9" xfId="0" applyNumberFormat="1" applyFont="1" applyFill="1" applyBorder="1" applyAlignment="1">
      <alignment horizontal="center"/>
    </xf>
    <xf numFmtId="2" fontId="8" fillId="6" borderId="9" xfId="8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/>
    <xf numFmtId="0" fontId="7" fillId="0" borderId="1" xfId="0" applyFont="1" applyBorder="1"/>
    <xf numFmtId="2" fontId="7" fillId="0" borderId="11" xfId="0" applyNumberFormat="1" applyFont="1" applyBorder="1"/>
    <xf numFmtId="164" fontId="7" fillId="0" borderId="11" xfId="0" applyNumberFormat="1" applyFont="1" applyBorder="1"/>
    <xf numFmtId="0" fontId="7" fillId="0" borderId="8" xfId="0" applyFont="1" applyBorder="1"/>
    <xf numFmtId="0" fontId="7" fillId="0" borderId="9" xfId="0" applyFont="1" applyBorder="1"/>
    <xf numFmtId="2" fontId="7" fillId="0" borderId="12" xfId="0" applyNumberFormat="1" applyFont="1" applyBorder="1"/>
    <xf numFmtId="0" fontId="18" fillId="0" borderId="0" xfId="9" applyFont="1"/>
    <xf numFmtId="0" fontId="19" fillId="0" borderId="0" xfId="9" applyFont="1" applyAlignment="1">
      <alignment horizontal="center" wrapText="1"/>
    </xf>
    <xf numFmtId="0" fontId="7" fillId="0" borderId="11" xfId="0" applyFont="1" applyBorder="1"/>
    <xf numFmtId="0" fontId="7" fillId="0" borderId="12" xfId="0" applyFont="1" applyBorder="1"/>
    <xf numFmtId="0" fontId="18" fillId="8" borderId="30" xfId="9" applyFont="1" applyFill="1" applyBorder="1"/>
    <xf numFmtId="0" fontId="18" fillId="8" borderId="29" xfId="9" applyFont="1" applyFill="1" applyBorder="1"/>
    <xf numFmtId="0" fontId="18" fillId="8" borderId="28" xfId="9" applyFont="1" applyFill="1" applyBorder="1"/>
    <xf numFmtId="0" fontId="18" fillId="8" borderId="13" xfId="9" applyFont="1" applyFill="1" applyBorder="1"/>
    <xf numFmtId="0" fontId="18" fillId="8" borderId="20" xfId="9" applyFont="1" applyFill="1" applyBorder="1"/>
    <xf numFmtId="0" fontId="18" fillId="8" borderId="19" xfId="9" applyFont="1" applyFill="1" applyBorder="1"/>
    <xf numFmtId="0" fontId="18" fillId="8" borderId="18" xfId="9" applyFont="1" applyFill="1" applyBorder="1"/>
    <xf numFmtId="0" fontId="18" fillId="8" borderId="17" xfId="9" applyFont="1" applyFill="1" applyBorder="1"/>
    <xf numFmtId="1" fontId="7" fillId="0" borderId="8" xfId="0" applyNumberFormat="1" applyFont="1" applyBorder="1"/>
    <xf numFmtId="1" fontId="7" fillId="0" borderId="5" xfId="0" applyNumberFormat="1" applyFont="1" applyBorder="1"/>
    <xf numFmtId="0" fontId="7" fillId="6" borderId="1" xfId="0" applyFont="1" applyFill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22" fillId="0" borderId="5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0" fontId="23" fillId="6" borderId="5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left" vertical="center"/>
    </xf>
    <xf numFmtId="0" fontId="5" fillId="16" borderId="2" xfId="0" applyFont="1" applyFill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wrapText="1" indent="1"/>
    </xf>
    <xf numFmtId="0" fontId="25" fillId="0" borderId="49" xfId="0" applyFont="1" applyBorder="1" applyAlignment="1">
      <alignment horizontal="left" vertical="center" wrapText="1" indent="1"/>
    </xf>
    <xf numFmtId="0" fontId="7" fillId="0" borderId="48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/>
    </xf>
    <xf numFmtId="0" fontId="16" fillId="15" borderId="47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6" fillId="14" borderId="47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9" fontId="15" fillId="0" borderId="10" xfId="0" applyNumberFormat="1" applyFont="1" applyBorder="1" applyAlignment="1" applyProtection="1">
      <alignment horizontal="center" vertical="center"/>
      <protection locked="0"/>
    </xf>
    <xf numFmtId="9" fontId="15" fillId="0" borderId="11" xfId="0" applyNumberFormat="1" applyFont="1" applyBorder="1" applyAlignment="1" applyProtection="1">
      <alignment horizontal="center" vertical="center"/>
      <protection locked="0"/>
    </xf>
    <xf numFmtId="9" fontId="15" fillId="6" borderId="1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8" borderId="1" xfId="0" applyFont="1" applyFill="1" applyBorder="1"/>
    <xf numFmtId="0" fontId="10" fillId="8" borderId="28" xfId="0" applyFont="1" applyFill="1" applyBorder="1" applyAlignment="1">
      <alignment vertical="center"/>
    </xf>
    <xf numFmtId="0" fontId="10" fillId="8" borderId="20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9" fillId="8" borderId="3" xfId="0" applyFont="1" applyFill="1" applyBorder="1" applyAlignment="1">
      <alignment horizontal="left" vertical="center" indent="1"/>
    </xf>
    <xf numFmtId="9" fontId="15" fillId="8" borderId="3" xfId="0" applyNumberFormat="1" applyFont="1" applyFill="1" applyBorder="1" applyAlignment="1" applyProtection="1">
      <alignment horizontal="center" vertical="center"/>
      <protection locked="0"/>
    </xf>
    <xf numFmtId="10" fontId="15" fillId="8" borderId="3" xfId="0" applyNumberFormat="1" applyFont="1" applyFill="1" applyBorder="1" applyAlignment="1" applyProtection="1">
      <alignment horizontal="center" vertical="center"/>
      <protection locked="0"/>
    </xf>
    <xf numFmtId="165" fontId="15" fillId="8" borderId="3" xfId="0" applyNumberFormat="1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>
      <alignment horizontal="left" indent="1"/>
    </xf>
    <xf numFmtId="0" fontId="16" fillId="3" borderId="18" xfId="0" applyFont="1" applyFill="1" applyBorder="1" applyAlignment="1">
      <alignment horizontal="left" indent="1"/>
    </xf>
    <xf numFmtId="0" fontId="16" fillId="14" borderId="50" xfId="0" applyFont="1" applyFill="1" applyBorder="1" applyAlignment="1">
      <alignment horizontal="center" vertical="center"/>
    </xf>
    <xf numFmtId="0" fontId="16" fillId="14" borderId="5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 indent="1"/>
    </xf>
    <xf numFmtId="0" fontId="7" fillId="6" borderId="4" xfId="0" applyFont="1" applyFill="1" applyBorder="1" applyAlignment="1">
      <alignment horizontal="left" vertical="center" wrapText="1" indent="1"/>
    </xf>
    <xf numFmtId="0" fontId="7" fillId="6" borderId="43" xfId="0" applyFont="1" applyFill="1" applyBorder="1" applyAlignment="1">
      <alignment horizontal="left" vertical="center" wrapText="1" indent="1"/>
    </xf>
    <xf numFmtId="0" fontId="7" fillId="6" borderId="46" xfId="0" applyFont="1" applyFill="1" applyBorder="1" applyAlignment="1">
      <alignment horizontal="left" vertical="center" wrapText="1" indent="1"/>
    </xf>
    <xf numFmtId="0" fontId="20" fillId="3" borderId="16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left" indent="1"/>
    </xf>
    <xf numFmtId="0" fontId="16" fillId="3" borderId="29" xfId="0" applyFont="1" applyFill="1" applyBorder="1" applyAlignment="1">
      <alignment horizontal="left" indent="1"/>
    </xf>
    <xf numFmtId="0" fontId="16" fillId="3" borderId="14" xfId="0" applyFont="1" applyFill="1" applyBorder="1" applyAlignment="1">
      <alignment horizontal="left" indent="1"/>
    </xf>
    <xf numFmtId="0" fontId="16" fillId="3" borderId="0" xfId="0" applyFont="1" applyFill="1" applyAlignment="1">
      <alignment horizontal="left" inden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left"/>
    </xf>
    <xf numFmtId="0" fontId="16" fillId="3" borderId="0" xfId="0" applyFont="1" applyFill="1" applyAlignment="1">
      <alignment horizontal="left"/>
    </xf>
    <xf numFmtId="0" fontId="9" fillId="17" borderId="36" xfId="0" applyFont="1" applyFill="1" applyBorder="1" applyAlignment="1">
      <alignment horizontal="left" vertical="center" indent="1"/>
    </xf>
    <xf numFmtId="0" fontId="9" fillId="17" borderId="4" xfId="0" applyFont="1" applyFill="1" applyBorder="1" applyAlignment="1">
      <alignment horizontal="left" vertical="center" indent="1"/>
    </xf>
    <xf numFmtId="0" fontId="9" fillId="17" borderId="36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7" borderId="44" xfId="0" applyFont="1" applyFill="1" applyBorder="1" applyAlignment="1">
      <alignment horizontal="right" vertical="center"/>
    </xf>
    <xf numFmtId="0" fontId="9" fillId="17" borderId="46" xfId="0" applyFont="1" applyFill="1" applyBorder="1" applyAlignment="1">
      <alignment horizontal="right" vertical="center"/>
    </xf>
    <xf numFmtId="0" fontId="9" fillId="17" borderId="16" xfId="0" applyFont="1" applyFill="1" applyBorder="1" applyAlignment="1">
      <alignment horizontal="left" vertical="center" indent="1"/>
    </xf>
    <xf numFmtId="0" fontId="9" fillId="17" borderId="45" xfId="0" applyFont="1" applyFill="1" applyBorder="1" applyAlignment="1">
      <alignment horizontal="left" vertical="center" indent="1"/>
    </xf>
    <xf numFmtId="0" fontId="9" fillId="17" borderId="36" xfId="0" applyFont="1" applyFill="1" applyBorder="1" applyAlignment="1">
      <alignment horizontal="left" vertical="center" wrapText="1" indent="1"/>
    </xf>
    <xf numFmtId="0" fontId="9" fillId="17" borderId="4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5" fillId="16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wrapText="1" indent="1"/>
    </xf>
    <xf numFmtId="0" fontId="0" fillId="2" borderId="0" xfId="0" applyFill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11" fillId="16" borderId="6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/>
    </xf>
    <xf numFmtId="0" fontId="16" fillId="15" borderId="4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24" fillId="0" borderId="2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indent="1"/>
    </xf>
    <xf numFmtId="0" fontId="10" fillId="3" borderId="0" xfId="0" applyFont="1" applyFill="1" applyAlignment="1">
      <alignment horizontal="left" indent="1"/>
    </xf>
    <xf numFmtId="2" fontId="9" fillId="8" borderId="28" xfId="0" applyNumberFormat="1" applyFont="1" applyFill="1" applyBorder="1" applyAlignment="1">
      <alignment horizontal="center" vertical="center"/>
    </xf>
    <xf numFmtId="2" fontId="9" fillId="8" borderId="20" xfId="0" applyNumberFormat="1" applyFont="1" applyFill="1" applyBorder="1" applyAlignment="1">
      <alignment horizontal="center" vertical="center"/>
    </xf>
    <xf numFmtId="0" fontId="8" fillId="10" borderId="27" xfId="8" applyFont="1" applyFill="1" applyBorder="1" applyAlignment="1">
      <alignment horizontal="center" vertical="center" wrapText="1"/>
    </xf>
    <xf numFmtId="0" fontId="8" fillId="10" borderId="26" xfId="8" applyFont="1" applyFill="1" applyBorder="1" applyAlignment="1">
      <alignment horizontal="center" vertical="center" wrapText="1"/>
    </xf>
    <xf numFmtId="0" fontId="8" fillId="10" borderId="25" xfId="8" applyFont="1" applyFill="1" applyBorder="1" applyAlignment="1">
      <alignment horizontal="center" vertical="center" wrapText="1"/>
    </xf>
    <xf numFmtId="0" fontId="8" fillId="10" borderId="14" xfId="8" applyFont="1" applyFill="1" applyBorder="1" applyAlignment="1">
      <alignment horizontal="center" vertical="center" wrapText="1"/>
    </xf>
    <xf numFmtId="0" fontId="8" fillId="10" borderId="0" xfId="8" applyFont="1" applyFill="1" applyAlignment="1">
      <alignment horizontal="center" vertical="center" wrapText="1"/>
    </xf>
    <xf numFmtId="0" fontId="8" fillId="10" borderId="24" xfId="8" applyFont="1" applyFill="1" applyBorder="1" applyAlignment="1">
      <alignment horizontal="center" vertical="center" wrapText="1"/>
    </xf>
    <xf numFmtId="0" fontId="8" fillId="10" borderId="23" xfId="8" applyFont="1" applyFill="1" applyBorder="1" applyAlignment="1">
      <alignment horizontal="center" vertical="center" wrapText="1"/>
    </xf>
    <xf numFmtId="0" fontId="8" fillId="10" borderId="22" xfId="8" applyFont="1" applyFill="1" applyBorder="1" applyAlignment="1">
      <alignment horizontal="center" vertical="center" wrapText="1"/>
    </xf>
    <xf numFmtId="0" fontId="8" fillId="10" borderId="21" xfId="8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40" xfId="9" applyFont="1" applyFill="1" applyBorder="1" applyAlignment="1">
      <alignment horizontal="center" vertical="center"/>
    </xf>
    <xf numFmtId="0" fontId="10" fillId="9" borderId="41" xfId="9" applyFont="1" applyFill="1" applyBorder="1" applyAlignment="1">
      <alignment horizontal="center" vertical="center"/>
    </xf>
    <xf numFmtId="0" fontId="10" fillId="9" borderId="27" xfId="8" applyFont="1" applyFill="1" applyBorder="1" applyAlignment="1">
      <alignment horizontal="center"/>
    </xf>
    <xf numFmtId="0" fontId="10" fillId="9" borderId="26" xfId="8" applyFont="1" applyFill="1" applyBorder="1" applyAlignment="1">
      <alignment horizontal="center"/>
    </xf>
    <xf numFmtId="0" fontId="10" fillId="9" borderId="25" xfId="8" applyFont="1" applyFill="1" applyBorder="1" applyAlignment="1">
      <alignment horizontal="center"/>
    </xf>
    <xf numFmtId="0" fontId="10" fillId="9" borderId="16" xfId="9" applyFont="1" applyFill="1" applyBorder="1" applyAlignment="1">
      <alignment horizontal="center" vertical="center"/>
    </xf>
    <xf numFmtId="0" fontId="10" fillId="9" borderId="38" xfId="9" applyFont="1" applyFill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2 2" xfId="8" xr:uid="{00000000-0005-0000-0000-000003000000}"/>
    <cellStyle name="Normal 2 3" xfId="7" xr:uid="{00000000-0005-0000-0000-000004000000}"/>
    <cellStyle name="Normal 3" xfId="3" xr:uid="{00000000-0005-0000-0000-000005000000}"/>
    <cellStyle name="Normal 3 2" xfId="9" xr:uid="{00000000-0005-0000-0000-000006000000}"/>
    <cellStyle name="Normal 4" xfId="6" xr:uid="{00000000-0005-0000-0000-000007000000}"/>
    <cellStyle name="Percent 2" xfId="2" xr:uid="{00000000-0005-0000-0000-000008000000}"/>
    <cellStyle name="Percent 3" xfId="5" xr:uid="{00000000-0005-0000-0000-000009000000}"/>
  </cellStyles>
  <dxfs count="4">
    <dxf>
      <font>
        <color theme="0"/>
      </font>
      <fill>
        <patternFill>
          <bgColor rgb="FF005E7A"/>
        </patternFill>
      </fill>
    </dxf>
    <dxf>
      <font>
        <color theme="0"/>
      </font>
      <fill>
        <patternFill>
          <bgColor rgb="FF005E7A"/>
        </patternFill>
      </fill>
    </dxf>
    <dxf>
      <font>
        <color theme="0"/>
      </font>
      <fill>
        <patternFill>
          <bgColor rgb="FF005E7A"/>
        </patternFill>
      </fill>
    </dxf>
    <dxf>
      <font>
        <color theme="0"/>
      </font>
      <fill>
        <patternFill>
          <bgColor rgb="FF005E7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6E7455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B6623D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979B80"/>
      <rgbColor rgb="00FFFFFF"/>
      <rgbColor rgb="00EEE9B2"/>
      <rgbColor rgb="00DDDECE"/>
      <rgbColor rgb="00D3CB8D"/>
      <rgbColor rgb="00FFFFFF"/>
      <rgbColor rgb="00FFFFFF"/>
      <rgbColor rgb="00FFFFFF"/>
    </indexedColors>
    <mruColors>
      <color rgb="FF0000FF"/>
      <color rgb="FF2B9E36"/>
      <color rgb="FFE1B540"/>
      <color rgb="FFD9A210"/>
      <color rgb="FFA241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43</xdr:row>
      <xdr:rowOff>9525</xdr:rowOff>
    </xdr:from>
    <xdr:to>
      <xdr:col>4</xdr:col>
      <xdr:colOff>885825</xdr:colOff>
      <xdr:row>45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33575" y="12601575"/>
          <a:ext cx="1114425" cy="47624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These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cells will represent the title of each quadrant.</a:t>
          </a:r>
          <a:endParaRPr lang="en-CA">
            <a:effectLst/>
          </a:endParaRPr>
        </a:p>
      </xdr:txBody>
    </xdr:sp>
    <xdr:clientData/>
  </xdr:twoCellAnchor>
  <xdr:twoCellAnchor>
    <xdr:from>
      <xdr:col>3</xdr:col>
      <xdr:colOff>180975</xdr:colOff>
      <xdr:row>40</xdr:row>
      <xdr:rowOff>85725</xdr:rowOff>
    </xdr:from>
    <xdr:to>
      <xdr:col>3</xdr:col>
      <xdr:colOff>1019175</xdr:colOff>
      <xdr:row>43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>
          <a:stCxn id="2" idx="0"/>
        </xdr:cNvCxnSpPr>
      </xdr:nvCxnSpPr>
      <xdr:spPr>
        <a:xfrm flipH="1" flipV="1">
          <a:off x="2009775" y="12192000"/>
          <a:ext cx="428625" cy="4095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29</xdr:row>
      <xdr:rowOff>66675</xdr:rowOff>
    </xdr:from>
    <xdr:to>
      <xdr:col>9</xdr:col>
      <xdr:colOff>0</xdr:colOff>
      <xdr:row>32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9963150" y="5143500"/>
          <a:ext cx="4876800" cy="57149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Link these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cells to your raw scores to ensure the graphic will dynamically respond to different responses.</a:t>
          </a:r>
          <a:endParaRPr lang="en-CA">
            <a:effectLst/>
          </a:endParaRPr>
        </a:p>
      </xdr:txBody>
    </xdr:sp>
    <xdr:clientData/>
  </xdr:twoCellAnchor>
  <xdr:twoCellAnchor>
    <xdr:from>
      <xdr:col>5</xdr:col>
      <xdr:colOff>57151</xdr:colOff>
      <xdr:row>28</xdr:row>
      <xdr:rowOff>76200</xdr:rowOff>
    </xdr:from>
    <xdr:to>
      <xdr:col>6</xdr:col>
      <xdr:colOff>76200</xdr:colOff>
      <xdr:row>30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>
          <a:stCxn id="4" idx="1"/>
        </xdr:cNvCxnSpPr>
      </xdr:nvCxnSpPr>
      <xdr:spPr>
        <a:xfrm flipH="1" flipV="1">
          <a:off x="8296276" y="4962525"/>
          <a:ext cx="1666874" cy="4667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276226</xdr:colOff>
      <xdr:row>47</xdr:row>
      <xdr:rowOff>85725</xdr:rowOff>
    </xdr:from>
    <xdr:to>
      <xdr:col>6</xdr:col>
      <xdr:colOff>752476</xdr:colOff>
      <xdr:row>47</xdr:row>
      <xdr:rowOff>390525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933826" y="13325475"/>
          <a:ext cx="3333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Low</a:t>
          </a:r>
        </a:p>
      </xdr:txBody>
    </xdr:sp>
    <xdr:clientData/>
  </xdr:twoCellAnchor>
  <xdr:twoCellAnchor>
    <xdr:from>
      <xdr:col>6</xdr:col>
      <xdr:colOff>285752</xdr:colOff>
      <xdr:row>34</xdr:row>
      <xdr:rowOff>266700</xdr:rowOff>
    </xdr:from>
    <xdr:to>
      <xdr:col>6</xdr:col>
      <xdr:colOff>742951</xdr:colOff>
      <xdr:row>35</xdr:row>
      <xdr:rowOff>123825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943352" y="11296650"/>
          <a:ext cx="323849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High</a:t>
          </a:r>
        </a:p>
      </xdr:txBody>
    </xdr:sp>
    <xdr:clientData/>
  </xdr:twoCellAnchor>
  <xdr:twoCellAnchor>
    <xdr:from>
      <xdr:col>15</xdr:col>
      <xdr:colOff>514351</xdr:colOff>
      <xdr:row>47</xdr:row>
      <xdr:rowOff>85725</xdr:rowOff>
    </xdr:from>
    <xdr:to>
      <xdr:col>16</xdr:col>
      <xdr:colOff>361950</xdr:colOff>
      <xdr:row>47</xdr:row>
      <xdr:rowOff>390525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9048751" y="13325475"/>
          <a:ext cx="457199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High</a:t>
          </a:r>
        </a:p>
      </xdr:txBody>
    </xdr:sp>
    <xdr:clientData/>
  </xdr:twoCellAnchor>
  <xdr:twoCellAnchor>
    <xdr:from>
      <xdr:col>18</xdr:col>
      <xdr:colOff>57150</xdr:colOff>
      <xdr:row>40</xdr:row>
      <xdr:rowOff>19050</xdr:rowOff>
    </xdr:from>
    <xdr:to>
      <xdr:col>21</xdr:col>
      <xdr:colOff>57150</xdr:colOff>
      <xdr:row>43</xdr:row>
      <xdr:rowOff>123825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3296900" y="12125325"/>
          <a:ext cx="1828800" cy="59055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not an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actual chart. Cut and Paste all of the elements into the desire tab.</a:t>
          </a:r>
          <a:endParaRPr lang="en-CA">
            <a:effectLst/>
          </a:endParaRPr>
        </a:p>
      </xdr:txBody>
    </xdr:sp>
    <xdr:clientData/>
  </xdr:twoCellAnchor>
  <xdr:twoCellAnchor>
    <xdr:from>
      <xdr:col>17</xdr:col>
      <xdr:colOff>38100</xdr:colOff>
      <xdr:row>41</xdr:row>
      <xdr:rowOff>152400</xdr:rowOff>
    </xdr:from>
    <xdr:to>
      <xdr:col>18</xdr:col>
      <xdr:colOff>57150</xdr:colOff>
      <xdr:row>41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>
          <a:stCxn id="9" idx="1"/>
        </xdr:cNvCxnSpPr>
      </xdr:nvCxnSpPr>
      <xdr:spPr>
        <a:xfrm flipH="1" flipV="1">
          <a:off x="11229975" y="12420600"/>
          <a:ext cx="2066925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771525</xdr:colOff>
      <xdr:row>35</xdr:row>
      <xdr:rowOff>1</xdr:rowOff>
    </xdr:from>
    <xdr:to>
      <xdr:col>6</xdr:col>
      <xdr:colOff>771525</xdr:colOff>
      <xdr:row>46</xdr:row>
      <xdr:rowOff>152400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 flipH="1" flipV="1">
          <a:off x="4267200" y="11296651"/>
          <a:ext cx="0" cy="193357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47</xdr:row>
      <xdr:rowOff>104775</xdr:rowOff>
    </xdr:from>
    <xdr:to>
      <xdr:col>16</xdr:col>
      <xdr:colOff>0</xdr:colOff>
      <xdr:row>47</xdr:row>
      <xdr:rowOff>104775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 flipV="1">
          <a:off x="4314825" y="13344525"/>
          <a:ext cx="48291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56</xdr:row>
      <xdr:rowOff>38100</xdr:rowOff>
    </xdr:from>
    <xdr:to>
      <xdr:col>4</xdr:col>
      <xdr:colOff>933626</xdr:colOff>
      <xdr:row>99</xdr:row>
      <xdr:rowOff>38100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/>
      </xdr:nvGrpSpPr>
      <xdr:grpSpPr>
        <a:xfrm>
          <a:off x="587375" y="10058400"/>
          <a:ext cx="7699551" cy="6826250"/>
          <a:chOff x="16221075" y="9191625"/>
          <a:chExt cx="6924851" cy="6962775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GrpSpPr>
            <a:grpSpLocks noChangeAspect="1"/>
          </xdr:cNvGrpSpPr>
        </xdr:nvGrpSpPr>
        <xdr:grpSpPr>
          <a:xfrm>
            <a:off x="16268700" y="9191625"/>
            <a:ext cx="6820392" cy="6962775"/>
            <a:chOff x="560936" y="4967142"/>
            <a:chExt cx="6804517" cy="658495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25625"/>
            <a:stretch/>
          </xdr:blipFill>
          <xdr:spPr bwMode="auto">
            <a:xfrm>
              <a:off x="560936" y="4967142"/>
              <a:ext cx="6804517" cy="65849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1" name="Rectangular Callout 20">
              <a:extLst>
                <a:ext uri="{FF2B5EF4-FFF2-40B4-BE49-F238E27FC236}">
                  <a16:creationId xmlns:a16="http://schemas.microsoft.com/office/drawing/2014/main" id="{00000000-0008-0000-0500-000015000000}"/>
                </a:ext>
              </a:extLst>
            </xdr:cNvPr>
            <xdr:cNvSpPr/>
          </xdr:nvSpPr>
          <xdr:spPr>
            <a:xfrm>
              <a:off x="5711471" y="5019652"/>
              <a:ext cx="1544397" cy="306916"/>
            </a:xfrm>
            <a:prstGeom prst="wedgeRectCallout">
              <a:avLst>
                <a:gd name="adj1" fmla="val 21167"/>
                <a:gd name="adj2" fmla="val 80000"/>
              </a:avLst>
            </a:prstGeom>
            <a:effectLst/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 anchorCtr="1"/>
            <a:lstStyle/>
            <a:p>
              <a:pPr algn="l"/>
              <a:r>
                <a:rPr lang="en-CA" sz="1000" b="0" baseline="0">
                  <a:latin typeface="Arial" panose="020B0604020202020204" pitchFamily="34" charset="0"/>
                  <a:cs typeface="Arial" panose="020B0604020202020204" pitchFamily="34" charset="0"/>
                </a:rPr>
                <a:t>Outsourcing Champion</a:t>
              </a:r>
              <a:endParaRPr lang="en-CA" sz="1000" b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ctangular Callout 21">
              <a:extLst>
                <a:ext uri="{FF2B5EF4-FFF2-40B4-BE49-F238E27FC236}">
                  <a16:creationId xmlns:a16="http://schemas.microsoft.com/office/drawing/2014/main" id="{00000000-0008-0000-0500-000016000000}"/>
                </a:ext>
              </a:extLst>
            </xdr:cNvPr>
            <xdr:cNvSpPr/>
          </xdr:nvSpPr>
          <xdr:spPr>
            <a:xfrm>
              <a:off x="639234" y="5041902"/>
              <a:ext cx="1544397" cy="306916"/>
            </a:xfrm>
            <a:prstGeom prst="wedgeRectCallout">
              <a:avLst>
                <a:gd name="adj1" fmla="val -22117"/>
                <a:gd name="adj2" fmla="val 83448"/>
              </a:avLst>
            </a:prstGeom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rtlCol="0" anchor="ctr" anchorCtr="1"/>
            <a:lstStyle/>
            <a:p>
              <a:pPr algn="l"/>
              <a:r>
                <a:rPr lang="en-CA" sz="1000" b="0">
                  <a:latin typeface="Arial" panose="020B0604020202020204" pitchFamily="34" charset="0"/>
                  <a:cs typeface="Arial" panose="020B0604020202020204" pitchFamily="34" charset="0"/>
                </a:rPr>
                <a:t>Innovator</a:t>
              </a:r>
            </a:p>
          </xdr:txBody>
        </xdr:sp>
        <xdr:sp macro="" textlink="">
          <xdr:nvSpPr>
            <xdr:cNvPr id="23" name="Rectangular Callout 22">
              <a:extLst>
                <a:ext uri="{FF2B5EF4-FFF2-40B4-BE49-F238E27FC236}">
                  <a16:creationId xmlns:a16="http://schemas.microsoft.com/office/drawing/2014/main" id="{00000000-0008-0000-0500-000017000000}"/>
                </a:ext>
              </a:extLst>
            </xdr:cNvPr>
            <xdr:cNvSpPr/>
          </xdr:nvSpPr>
          <xdr:spPr>
            <a:xfrm>
              <a:off x="5758681" y="11188751"/>
              <a:ext cx="1544397" cy="306916"/>
            </a:xfrm>
            <a:prstGeom prst="wedgeRectCallout">
              <a:avLst>
                <a:gd name="adj1" fmla="val 21166"/>
                <a:gd name="adj2" fmla="val -99310"/>
              </a:avLst>
            </a:prstGeom>
            <a:gradFill>
              <a:gsLst>
                <a:gs pos="0">
                  <a:schemeClr val="bg1"/>
                </a:gs>
                <a:gs pos="35000">
                  <a:schemeClr val="bg1">
                    <a:lumMod val="95000"/>
                  </a:schemeClr>
                </a:gs>
                <a:gs pos="100000">
                  <a:schemeClr val="bg1">
                    <a:lumMod val="75000"/>
                  </a:schemeClr>
                </a:gs>
              </a:gsLst>
            </a:gradFill>
            <a:ln>
              <a:solidFill>
                <a:schemeClr val="bg1">
                  <a:lumMod val="75000"/>
                </a:schemeClr>
              </a:solidFill>
            </a:ln>
            <a:effectLst/>
          </xdr:spPr>
          <xdr:style>
            <a:lnRef idx="1">
              <a:schemeClr val="accent4"/>
            </a:lnRef>
            <a:fillRef idx="2">
              <a:schemeClr val="accent4"/>
            </a:fillRef>
            <a:effectRef idx="1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rtlCol="0" anchor="ctr" anchorCtr="1"/>
            <a:lstStyle/>
            <a:p>
              <a:pPr algn="l"/>
              <a:r>
                <a:rPr lang="en-CA" sz="1000" b="0">
                  <a:latin typeface="Arial" panose="020B0604020202020204" pitchFamily="34" charset="0"/>
                  <a:cs typeface="Arial" panose="020B0604020202020204" pitchFamily="34" charset="0"/>
                </a:rPr>
                <a:t>Market Pillar</a:t>
              </a:r>
            </a:p>
          </xdr:txBody>
        </xdr:sp>
        <xdr:sp macro="" textlink="">
          <xdr:nvSpPr>
            <xdr:cNvPr id="24" name="Rectangular Callout 23">
              <a:extLst>
                <a:ext uri="{FF2B5EF4-FFF2-40B4-BE49-F238E27FC236}">
                  <a16:creationId xmlns:a16="http://schemas.microsoft.com/office/drawing/2014/main" id="{00000000-0008-0000-0500-000018000000}"/>
                </a:ext>
              </a:extLst>
            </xdr:cNvPr>
            <xdr:cNvSpPr/>
          </xdr:nvSpPr>
          <xdr:spPr>
            <a:xfrm>
              <a:off x="606449" y="11211001"/>
              <a:ext cx="1544397" cy="306916"/>
            </a:xfrm>
            <a:prstGeom prst="wedgeRectCallout">
              <a:avLst>
                <a:gd name="adj1" fmla="val -19878"/>
                <a:gd name="adj2" fmla="val -88965"/>
              </a:avLst>
            </a:prstGeom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 anchorCtr="1"/>
            <a:lstStyle/>
            <a:p>
              <a:pPr algn="l"/>
              <a:r>
                <a:rPr lang="en-CA" sz="1000" b="0">
                  <a:latin typeface="Arial" panose="020B0604020202020204" pitchFamily="34" charset="0"/>
                  <a:cs typeface="Arial" panose="020B0604020202020204" pitchFamily="34" charset="0"/>
                </a:rPr>
                <a:t>Emerging</a:t>
              </a:r>
              <a:r>
                <a:rPr lang="en-CA" sz="1000" b="0" baseline="0">
                  <a:latin typeface="Arial" panose="020B0604020202020204" pitchFamily="34" charset="0"/>
                  <a:cs typeface="Arial" panose="020B0604020202020204" pitchFamily="34" charset="0"/>
                </a:rPr>
                <a:t> Player</a:t>
              </a:r>
              <a:endParaRPr lang="en-CA" sz="1000" b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/>
        </xdr:nvSpPr>
        <xdr:spPr>
          <a:xfrm>
            <a:off x="19126200" y="9239250"/>
            <a:ext cx="111229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/>
              <a:t>Leading Product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 txBox="1"/>
        </xdr:nvSpPr>
        <xdr:spPr>
          <a:xfrm>
            <a:off x="19126200" y="15887700"/>
            <a:ext cx="109132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/>
              <a:t>Trailing Product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16221075" y="12525375"/>
            <a:ext cx="106176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/>
              <a:t>Trailing Vendor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 txBox="1"/>
        </xdr:nvSpPr>
        <xdr:spPr>
          <a:xfrm>
            <a:off x="22031325" y="12515850"/>
            <a:ext cx="111460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/>
              <a:t>Leading Vendor</a:t>
            </a:r>
          </a:p>
        </xdr:txBody>
      </xdr:sp>
    </xdr:grpSp>
    <xdr:clientData/>
  </xdr:twoCellAnchor>
  <xdr:twoCellAnchor>
    <xdr:from>
      <xdr:col>6</xdr:col>
      <xdr:colOff>0</xdr:colOff>
      <xdr:row>52</xdr:row>
      <xdr:rowOff>116417</xdr:rowOff>
    </xdr:from>
    <xdr:to>
      <xdr:col>10</xdr:col>
      <xdr:colOff>1045058</xdr:colOff>
      <xdr:row>105</xdr:row>
      <xdr:rowOff>42032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pSpPr/>
      </xdr:nvGrpSpPr>
      <xdr:grpSpPr>
        <a:xfrm>
          <a:off x="10807700" y="9482667"/>
          <a:ext cx="7293458" cy="8358415"/>
          <a:chOff x="16221075" y="9191625"/>
          <a:chExt cx="6988026" cy="6962775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GrpSpPr>
            <a:grpSpLocks noChangeAspect="1"/>
          </xdr:cNvGrpSpPr>
        </xdr:nvGrpSpPr>
        <xdr:grpSpPr>
          <a:xfrm>
            <a:off x="16268700" y="9191625"/>
            <a:ext cx="6820392" cy="6962775"/>
            <a:chOff x="560936" y="4967142"/>
            <a:chExt cx="6804517" cy="6584950"/>
          </a:xfrm>
        </xdr:grpSpPr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00000000-0008-0000-0500-00001F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25625"/>
            <a:stretch/>
          </xdr:blipFill>
          <xdr:spPr bwMode="auto">
            <a:xfrm>
              <a:off x="560936" y="4967142"/>
              <a:ext cx="6804517" cy="65849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2" name="Rectangular Callout 31">
              <a:extLst>
                <a:ext uri="{FF2B5EF4-FFF2-40B4-BE49-F238E27FC236}">
                  <a16:creationId xmlns:a16="http://schemas.microsoft.com/office/drawing/2014/main" id="{00000000-0008-0000-0500-000020000000}"/>
                </a:ext>
              </a:extLst>
            </xdr:cNvPr>
            <xdr:cNvSpPr/>
          </xdr:nvSpPr>
          <xdr:spPr>
            <a:xfrm>
              <a:off x="5711471" y="5019652"/>
              <a:ext cx="1544397" cy="306916"/>
            </a:xfrm>
            <a:prstGeom prst="wedgeRectCallout">
              <a:avLst>
                <a:gd name="adj1" fmla="val 21167"/>
                <a:gd name="adj2" fmla="val 80000"/>
              </a:avLst>
            </a:prstGeom>
            <a:effectLst/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 anchorCtr="1"/>
            <a:lstStyle/>
            <a:p>
              <a:pPr algn="l"/>
              <a:r>
                <a:rPr lang="en-CA" sz="1000" b="0" baseline="0">
                  <a:latin typeface="Arial" panose="020B0604020202020204" pitchFamily="34" charset="0"/>
                  <a:cs typeface="Arial" panose="020B0604020202020204" pitchFamily="34" charset="0"/>
                </a:rPr>
                <a:t>Outsourcing Champion</a:t>
              </a:r>
              <a:endParaRPr lang="en-CA" sz="1000" b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3" name="Rectangular Callout 32">
              <a:extLst>
                <a:ext uri="{FF2B5EF4-FFF2-40B4-BE49-F238E27FC236}">
                  <a16:creationId xmlns:a16="http://schemas.microsoft.com/office/drawing/2014/main" id="{00000000-0008-0000-0500-000021000000}"/>
                </a:ext>
              </a:extLst>
            </xdr:cNvPr>
            <xdr:cNvSpPr/>
          </xdr:nvSpPr>
          <xdr:spPr>
            <a:xfrm>
              <a:off x="639234" y="5041902"/>
              <a:ext cx="1544397" cy="306916"/>
            </a:xfrm>
            <a:prstGeom prst="wedgeRectCallout">
              <a:avLst>
                <a:gd name="adj1" fmla="val -22117"/>
                <a:gd name="adj2" fmla="val 83448"/>
              </a:avLst>
            </a:prstGeom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rtlCol="0" anchor="ctr" anchorCtr="1"/>
            <a:lstStyle/>
            <a:p>
              <a:pPr algn="l"/>
              <a:r>
                <a:rPr lang="en-CA" sz="1000" b="0">
                  <a:latin typeface="Arial" panose="020B0604020202020204" pitchFamily="34" charset="0"/>
                  <a:cs typeface="Arial" panose="020B0604020202020204" pitchFamily="34" charset="0"/>
                </a:rPr>
                <a:t>Innovator</a:t>
              </a:r>
            </a:p>
          </xdr:txBody>
        </xdr:sp>
        <xdr:sp macro="" textlink="">
          <xdr:nvSpPr>
            <xdr:cNvPr id="34" name="Rectangular Callout 33">
              <a:extLst>
                <a:ext uri="{FF2B5EF4-FFF2-40B4-BE49-F238E27FC236}">
                  <a16:creationId xmlns:a16="http://schemas.microsoft.com/office/drawing/2014/main" id="{00000000-0008-0000-0500-000022000000}"/>
                </a:ext>
              </a:extLst>
            </xdr:cNvPr>
            <xdr:cNvSpPr/>
          </xdr:nvSpPr>
          <xdr:spPr>
            <a:xfrm>
              <a:off x="5758681" y="11188751"/>
              <a:ext cx="1544397" cy="306916"/>
            </a:xfrm>
            <a:prstGeom prst="wedgeRectCallout">
              <a:avLst>
                <a:gd name="adj1" fmla="val 21166"/>
                <a:gd name="adj2" fmla="val -99310"/>
              </a:avLst>
            </a:prstGeom>
            <a:gradFill>
              <a:gsLst>
                <a:gs pos="0">
                  <a:schemeClr val="bg1"/>
                </a:gs>
                <a:gs pos="35000">
                  <a:schemeClr val="bg1">
                    <a:lumMod val="95000"/>
                  </a:schemeClr>
                </a:gs>
                <a:gs pos="100000">
                  <a:schemeClr val="bg1">
                    <a:lumMod val="75000"/>
                  </a:schemeClr>
                </a:gs>
              </a:gsLst>
            </a:gradFill>
            <a:ln>
              <a:solidFill>
                <a:schemeClr val="bg1">
                  <a:lumMod val="75000"/>
                </a:schemeClr>
              </a:solidFill>
            </a:ln>
            <a:effectLst/>
          </xdr:spPr>
          <xdr:style>
            <a:lnRef idx="1">
              <a:schemeClr val="accent4"/>
            </a:lnRef>
            <a:fillRef idx="2">
              <a:schemeClr val="accent4"/>
            </a:fillRef>
            <a:effectRef idx="1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rtlCol="0" anchor="ctr" anchorCtr="1"/>
            <a:lstStyle/>
            <a:p>
              <a:pPr algn="l"/>
              <a:r>
                <a:rPr lang="en-CA" sz="1000" b="0">
                  <a:latin typeface="Arial" panose="020B0604020202020204" pitchFamily="34" charset="0"/>
                  <a:cs typeface="Arial" panose="020B0604020202020204" pitchFamily="34" charset="0"/>
                </a:rPr>
                <a:t>Market Pillar</a:t>
              </a:r>
            </a:p>
          </xdr:txBody>
        </xdr:sp>
        <xdr:sp macro="" textlink="">
          <xdr:nvSpPr>
            <xdr:cNvPr id="35" name="Rectangular Callout 34">
              <a:extLst>
                <a:ext uri="{FF2B5EF4-FFF2-40B4-BE49-F238E27FC236}">
                  <a16:creationId xmlns:a16="http://schemas.microsoft.com/office/drawing/2014/main" id="{00000000-0008-0000-0500-000023000000}"/>
                </a:ext>
              </a:extLst>
            </xdr:cNvPr>
            <xdr:cNvSpPr/>
          </xdr:nvSpPr>
          <xdr:spPr>
            <a:xfrm>
              <a:off x="606449" y="11211001"/>
              <a:ext cx="1544397" cy="306916"/>
            </a:xfrm>
            <a:prstGeom prst="wedgeRectCallout">
              <a:avLst>
                <a:gd name="adj1" fmla="val -19878"/>
                <a:gd name="adj2" fmla="val -88965"/>
              </a:avLst>
            </a:prstGeom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 anchorCtr="1"/>
            <a:lstStyle/>
            <a:p>
              <a:pPr algn="l"/>
              <a:r>
                <a:rPr lang="en-CA" sz="1000" b="0">
                  <a:latin typeface="Arial" panose="020B0604020202020204" pitchFamily="34" charset="0"/>
                  <a:cs typeface="Arial" panose="020B0604020202020204" pitchFamily="34" charset="0"/>
                </a:rPr>
                <a:t>Emerging</a:t>
              </a:r>
              <a:r>
                <a:rPr lang="en-CA" sz="1000" b="0" baseline="0">
                  <a:latin typeface="Arial" panose="020B0604020202020204" pitchFamily="34" charset="0"/>
                  <a:cs typeface="Arial" panose="020B0604020202020204" pitchFamily="34" charset="0"/>
                </a:rPr>
                <a:t> Player</a:t>
              </a:r>
              <a:endParaRPr lang="en-CA" sz="1000" b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 txBox="1"/>
        </xdr:nvSpPr>
        <xdr:spPr>
          <a:xfrm>
            <a:off x="19069050" y="9239250"/>
            <a:ext cx="1380849" cy="2078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>
                <a:latin typeface="Arial" panose="020B0604020202020204" pitchFamily="34" charset="0"/>
                <a:cs typeface="Arial" panose="020B0604020202020204" pitchFamily="34" charset="0"/>
              </a:rPr>
              <a:t>Leading Processes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/>
        </xdr:nvSpPr>
        <xdr:spPr>
          <a:xfrm>
            <a:off x="19126200" y="15887700"/>
            <a:ext cx="1169463" cy="2078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>
                <a:latin typeface="Arial" panose="020B0604020202020204" pitchFamily="34" charset="0"/>
                <a:cs typeface="Arial" panose="020B0604020202020204" pitchFamily="34" charset="0"/>
              </a:rPr>
              <a:t>Trailing Product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SpPr txBox="1"/>
        </xdr:nvSpPr>
        <xdr:spPr>
          <a:xfrm>
            <a:off x="16221075" y="12525375"/>
            <a:ext cx="1138325" cy="2078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>
                <a:latin typeface="Arial" panose="020B0604020202020204" pitchFamily="34" charset="0"/>
                <a:cs typeface="Arial" panose="020B0604020202020204" pitchFamily="34" charset="0"/>
              </a:rPr>
              <a:t>Trailing Vendor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 txBox="1"/>
        </xdr:nvSpPr>
        <xdr:spPr>
          <a:xfrm>
            <a:off x="22031325" y="12515850"/>
            <a:ext cx="1177776" cy="2078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>
                <a:latin typeface="Arial" panose="020B0604020202020204" pitchFamily="34" charset="0"/>
                <a:cs typeface="Arial" panose="020B0604020202020204" pitchFamily="34" charset="0"/>
              </a:rPr>
              <a:t>Leading Vendor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InfoTech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6623D"/>
      </a:accent1>
      <a:accent2>
        <a:srgbClr val="647455"/>
      </a:accent2>
      <a:accent3>
        <a:srgbClr val="D3CB8D"/>
      </a:accent3>
      <a:accent4>
        <a:srgbClr val="DDDECE"/>
      </a:accent4>
      <a:accent5>
        <a:srgbClr val="EEE9B2"/>
      </a:accent5>
      <a:accent6>
        <a:srgbClr val="979B8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N9"/>
  <sheetViews>
    <sheetView showGridLines="0" zoomScaleNormal="100" workbookViewId="0">
      <selection activeCell="B5" sqref="B5:N5"/>
    </sheetView>
  </sheetViews>
  <sheetFormatPr defaultRowHeight="12.5" x14ac:dyDescent="0.25"/>
  <cols>
    <col min="1" max="1" width="2.81640625" customWidth="1"/>
  </cols>
  <sheetData>
    <row r="1" spans="2:14" ht="33.75" customHeight="1" x14ac:dyDescent="0.25">
      <c r="B1" s="152" t="s">
        <v>0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2:14" ht="12" customHeight="1" x14ac:dyDescent="0.2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2:14" ht="181.5" customHeight="1" x14ac:dyDescent="0.25">
      <c r="B3" s="153" t="s">
        <v>1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5" spans="2:14" ht="65.25" customHeight="1" x14ac:dyDescent="0.25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2:14" x14ac:dyDescent="0.25">
      <c r="B6" s="1"/>
    </row>
    <row r="7" spans="2:14" x14ac:dyDescent="0.25">
      <c r="B7" s="1"/>
    </row>
    <row r="8" spans="2:14" x14ac:dyDescent="0.25">
      <c r="B8" s="1"/>
    </row>
    <row r="9" spans="2:14" x14ac:dyDescent="0.25">
      <c r="B9" s="1"/>
    </row>
  </sheetData>
  <mergeCells count="3">
    <mergeCell ref="B5:N5"/>
    <mergeCell ref="B1:N1"/>
    <mergeCell ref="B3:N3"/>
  </mergeCells>
  <phoneticPr fontId="6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82E0E-0A2B-4C17-AD52-828F71F918B6}">
  <sheetPr>
    <tabColor rgb="FF2B9E36"/>
  </sheetPr>
  <dimension ref="A1:I76"/>
  <sheetViews>
    <sheetView showGridLines="0" tabSelected="1" zoomScale="80" zoomScaleNormal="80" workbookViewId="0">
      <pane xSplit="3" ySplit="12" topLeftCell="D75" activePane="bottomRight" state="frozen"/>
      <selection pane="topRight" activeCell="D1" sqref="D1"/>
      <selection pane="bottomLeft" activeCell="A15" sqref="A15"/>
      <selection pane="bottomRight" activeCell="E76" sqref="E76"/>
    </sheetView>
  </sheetViews>
  <sheetFormatPr defaultRowHeight="12.5" x14ac:dyDescent="0.25"/>
  <cols>
    <col min="1" max="1" width="2.81640625" customWidth="1"/>
    <col min="2" max="2" width="14.81640625" bestFit="1" customWidth="1"/>
    <col min="3" max="3" width="48.453125" customWidth="1"/>
    <col min="4" max="4" width="25.453125" customWidth="1"/>
    <col min="7" max="7" width="33.90625" customWidth="1"/>
    <col min="8" max="8" width="17.453125" customWidth="1"/>
    <col min="9" max="9" width="15" customWidth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3.75" customHeight="1" x14ac:dyDescent="0.25">
      <c r="A2" s="1"/>
      <c r="B2" s="92" t="s">
        <v>2</v>
      </c>
      <c r="C2" s="91"/>
      <c r="D2" s="91"/>
      <c r="E2" s="3"/>
      <c r="F2" s="3"/>
      <c r="G2" s="147" t="s">
        <v>12</v>
      </c>
      <c r="H2" s="148"/>
      <c r="I2" s="105">
        <v>0.25</v>
      </c>
    </row>
    <row r="3" spans="1:9" ht="23.25" customHeight="1" thickBot="1" x14ac:dyDescent="0.3">
      <c r="A3" s="1"/>
      <c r="B3" s="59"/>
      <c r="C3" s="59"/>
      <c r="D3" s="59"/>
      <c r="E3" s="1"/>
      <c r="F3" s="1"/>
      <c r="G3" s="149" t="s">
        <v>15</v>
      </c>
      <c r="H3" s="150"/>
      <c r="I3" s="106">
        <v>0.25</v>
      </c>
    </row>
    <row r="4" spans="1:9" ht="36.5" customHeight="1" x14ac:dyDescent="0.25">
      <c r="A4" s="1"/>
      <c r="B4" s="137" t="s">
        <v>3</v>
      </c>
      <c r="C4" s="138"/>
      <c r="D4" s="138"/>
      <c r="E4" s="1"/>
      <c r="F4" s="1"/>
      <c r="G4" s="149" t="s">
        <v>11</v>
      </c>
      <c r="H4" s="150"/>
      <c r="I4" s="106">
        <v>0.2</v>
      </c>
    </row>
    <row r="5" spans="1:9" ht="37.5" customHeight="1" x14ac:dyDescent="0.25">
      <c r="A5" s="1"/>
      <c r="B5" s="87">
        <v>4</v>
      </c>
      <c r="C5" s="121" t="s">
        <v>4</v>
      </c>
      <c r="D5" s="122"/>
      <c r="E5" s="1"/>
      <c r="F5" s="1"/>
      <c r="G5" s="141" t="s">
        <v>20</v>
      </c>
      <c r="H5" s="142"/>
      <c r="I5" s="106">
        <v>0.1</v>
      </c>
    </row>
    <row r="6" spans="1:9" ht="37.5" customHeight="1" x14ac:dyDescent="0.25">
      <c r="A6" s="1"/>
      <c r="B6" s="87">
        <v>3</v>
      </c>
      <c r="C6" s="121" t="s">
        <v>5</v>
      </c>
      <c r="D6" s="122"/>
      <c r="E6" s="1"/>
      <c r="F6" s="1"/>
      <c r="G6" s="141" t="s">
        <v>23</v>
      </c>
      <c r="H6" s="142"/>
      <c r="I6" s="106">
        <v>0.1</v>
      </c>
    </row>
    <row r="7" spans="1:9" ht="37.5" customHeight="1" x14ac:dyDescent="0.25">
      <c r="A7" s="1"/>
      <c r="B7" s="87">
        <v>2</v>
      </c>
      <c r="C7" s="121" t="s">
        <v>6</v>
      </c>
      <c r="D7" s="122"/>
      <c r="E7" s="1"/>
      <c r="F7" s="1"/>
      <c r="G7" s="141" t="s">
        <v>24</v>
      </c>
      <c r="H7" s="142"/>
      <c r="I7" s="106">
        <v>0.05</v>
      </c>
    </row>
    <row r="8" spans="1:9" ht="37.5" customHeight="1" x14ac:dyDescent="0.25">
      <c r="A8" s="1"/>
      <c r="B8" s="87">
        <v>1</v>
      </c>
      <c r="C8" s="121" t="s">
        <v>7</v>
      </c>
      <c r="D8" s="122"/>
      <c r="E8" s="1"/>
      <c r="F8" s="1"/>
      <c r="G8" s="143" t="s">
        <v>26</v>
      </c>
      <c r="H8" s="144"/>
      <c r="I8" s="106">
        <v>0.05</v>
      </c>
    </row>
    <row r="9" spans="1:9" ht="37.5" customHeight="1" thickBot="1" x14ac:dyDescent="0.3">
      <c r="A9" s="1"/>
      <c r="B9" s="88">
        <v>0</v>
      </c>
      <c r="C9" s="123" t="s">
        <v>8</v>
      </c>
      <c r="D9" s="124"/>
      <c r="E9" s="1"/>
      <c r="F9" s="1"/>
      <c r="G9" s="145" t="s">
        <v>29</v>
      </c>
      <c r="H9" s="146"/>
      <c r="I9" s="107">
        <f>SUM(I2:I8)</f>
        <v>1</v>
      </c>
    </row>
    <row r="10" spans="1:9" ht="13" thickBot="1" x14ac:dyDescent="0.3">
      <c r="A10" s="1"/>
      <c r="B10" s="60"/>
      <c r="C10" s="2"/>
      <c r="D10" s="2"/>
      <c r="E10" s="1"/>
      <c r="F10" s="1"/>
    </row>
    <row r="11" spans="1:9" s="84" customFormat="1" ht="23.5" customHeight="1" x14ac:dyDescent="0.25">
      <c r="B11" s="125" t="s">
        <v>9</v>
      </c>
      <c r="C11" s="126"/>
      <c r="D11" s="104" t="s">
        <v>10</v>
      </c>
    </row>
    <row r="12" spans="1:9" ht="15.5" x14ac:dyDescent="0.35">
      <c r="A12" s="1"/>
      <c r="B12" s="127" t="s">
        <v>11</v>
      </c>
      <c r="C12" s="128"/>
      <c r="D12" s="128"/>
      <c r="E12" s="1"/>
      <c r="F12" s="1"/>
    </row>
    <row r="13" spans="1:9" ht="77.5" customHeight="1" thickBot="1" x14ac:dyDescent="0.3">
      <c r="A13" s="1"/>
      <c r="B13" s="98" t="s">
        <v>113</v>
      </c>
      <c r="C13" s="94" t="s">
        <v>114</v>
      </c>
      <c r="D13" s="135">
        <v>20</v>
      </c>
      <c r="E13" s="1"/>
    </row>
    <row r="14" spans="1:9" ht="60" customHeight="1" thickBot="1" x14ac:dyDescent="0.3">
      <c r="A14" s="1"/>
      <c r="B14" s="98" t="s">
        <v>13</v>
      </c>
      <c r="C14" s="96" t="s">
        <v>14</v>
      </c>
      <c r="D14" s="135"/>
      <c r="E14" s="1"/>
    </row>
    <row r="15" spans="1:9" ht="60" customHeight="1" thickBot="1" x14ac:dyDescent="0.3">
      <c r="A15" s="1"/>
      <c r="B15" s="98" t="s">
        <v>16</v>
      </c>
      <c r="C15" s="96" t="s">
        <v>17</v>
      </c>
      <c r="D15" s="135"/>
      <c r="E15" s="1"/>
    </row>
    <row r="16" spans="1:9" ht="60" customHeight="1" thickBot="1" x14ac:dyDescent="0.3">
      <c r="A16" s="1"/>
      <c r="B16" s="98" t="s">
        <v>18</v>
      </c>
      <c r="C16" s="94" t="s">
        <v>19</v>
      </c>
      <c r="D16" s="135"/>
      <c r="E16" s="1"/>
    </row>
    <row r="17" spans="1:6" ht="60" customHeight="1" thickBot="1" x14ac:dyDescent="0.3">
      <c r="A17" s="1"/>
      <c r="B17" s="98" t="s">
        <v>21</v>
      </c>
      <c r="C17" s="96" t="s">
        <v>22</v>
      </c>
      <c r="D17" s="136"/>
      <c r="E17" s="1"/>
    </row>
    <row r="18" spans="1:6" ht="34.5" customHeight="1" x14ac:dyDescent="0.35">
      <c r="A18" s="1"/>
      <c r="B18" s="117" t="s">
        <v>20</v>
      </c>
      <c r="C18" s="118"/>
      <c r="D18" s="118"/>
      <c r="E18" s="1"/>
    </row>
    <row r="19" spans="1:6" ht="60" customHeight="1" x14ac:dyDescent="0.25">
      <c r="A19" s="1"/>
      <c r="B19" s="17" t="s">
        <v>25</v>
      </c>
      <c r="C19" s="89" t="s">
        <v>115</v>
      </c>
      <c r="D19" s="131">
        <v>10</v>
      </c>
      <c r="E19" s="1"/>
    </row>
    <row r="20" spans="1:6" ht="60" customHeight="1" x14ac:dyDescent="0.25">
      <c r="A20" s="1"/>
      <c r="B20" s="17" t="s">
        <v>27</v>
      </c>
      <c r="C20" s="82" t="s">
        <v>28</v>
      </c>
      <c r="D20" s="132"/>
      <c r="E20" s="1"/>
    </row>
    <row r="21" spans="1:6" ht="60" customHeight="1" thickBot="1" x14ac:dyDescent="0.3">
      <c r="A21" s="1"/>
      <c r="B21" s="17" t="s">
        <v>30</v>
      </c>
      <c r="C21" s="96" t="s">
        <v>31</v>
      </c>
      <c r="D21" s="132"/>
      <c r="E21" s="1"/>
      <c r="F21" s="1"/>
    </row>
    <row r="22" spans="1:6" ht="60" customHeight="1" thickBot="1" x14ac:dyDescent="0.3">
      <c r="A22" s="1"/>
      <c r="B22" s="17" t="s">
        <v>32</v>
      </c>
      <c r="C22" s="96" t="s">
        <v>33</v>
      </c>
      <c r="D22" s="133"/>
      <c r="E22" s="1"/>
      <c r="F22" s="1"/>
    </row>
    <row r="23" spans="1:6" ht="16" thickBot="1" x14ac:dyDescent="0.4">
      <c r="A23" s="1"/>
      <c r="B23" s="129" t="s">
        <v>23</v>
      </c>
      <c r="C23" s="130"/>
      <c r="D23" s="130"/>
      <c r="E23" s="1"/>
      <c r="F23" s="1"/>
    </row>
    <row r="24" spans="1:6" ht="60" customHeight="1" thickBot="1" x14ac:dyDescent="0.3">
      <c r="A24" s="1"/>
      <c r="B24" s="16" t="s">
        <v>34</v>
      </c>
      <c r="C24" s="95" t="s">
        <v>111</v>
      </c>
      <c r="D24" s="134">
        <v>10</v>
      </c>
      <c r="E24" s="1"/>
      <c r="F24" s="1"/>
    </row>
    <row r="25" spans="1:6" ht="60" customHeight="1" thickBot="1" x14ac:dyDescent="0.3">
      <c r="A25" s="1"/>
      <c r="B25" s="16" t="s">
        <v>35</v>
      </c>
      <c r="C25" s="96" t="s">
        <v>36</v>
      </c>
      <c r="D25" s="135"/>
      <c r="E25" s="1"/>
      <c r="F25" s="1"/>
    </row>
    <row r="26" spans="1:6" ht="60" customHeight="1" thickBot="1" x14ac:dyDescent="0.3">
      <c r="A26" s="1"/>
      <c r="B26" s="16" t="s">
        <v>37</v>
      </c>
      <c r="C26" s="95" t="s">
        <v>38</v>
      </c>
      <c r="D26" s="135"/>
      <c r="E26" s="1"/>
      <c r="F26" s="1"/>
    </row>
    <row r="27" spans="1:6" ht="16" thickBot="1" x14ac:dyDescent="0.4">
      <c r="A27" s="1"/>
      <c r="B27" s="139" t="s">
        <v>24</v>
      </c>
      <c r="C27" s="140"/>
      <c r="D27" s="140"/>
      <c r="E27" s="1"/>
      <c r="F27" s="1"/>
    </row>
    <row r="28" spans="1:6" ht="60" customHeight="1" thickBot="1" x14ac:dyDescent="0.3">
      <c r="A28" s="1"/>
      <c r="B28" s="97" t="s">
        <v>39</v>
      </c>
      <c r="C28" s="95" t="s">
        <v>40</v>
      </c>
      <c r="D28" s="134">
        <v>5</v>
      </c>
      <c r="E28" s="1"/>
      <c r="F28" s="1"/>
    </row>
    <row r="29" spans="1:6" ht="60" customHeight="1" thickBot="1" x14ac:dyDescent="0.3">
      <c r="A29" s="1"/>
      <c r="B29" s="98" t="s">
        <v>41</v>
      </c>
      <c r="C29" s="96" t="s">
        <v>42</v>
      </c>
      <c r="D29" s="136"/>
      <c r="E29" s="1"/>
      <c r="F29" s="1"/>
    </row>
    <row r="30" spans="1:6" ht="15.5" x14ac:dyDescent="0.35">
      <c r="A30" s="1"/>
      <c r="B30" s="117" t="s">
        <v>43</v>
      </c>
      <c r="C30" s="118"/>
      <c r="D30" s="118"/>
      <c r="E30" s="1"/>
      <c r="F30" s="1"/>
    </row>
    <row r="31" spans="1:6" ht="60" customHeight="1" thickBot="1" x14ac:dyDescent="0.3">
      <c r="A31" s="1"/>
      <c r="B31" s="4" t="s">
        <v>44</v>
      </c>
      <c r="C31" s="89" t="s">
        <v>45</v>
      </c>
      <c r="D31" s="131">
        <v>5</v>
      </c>
      <c r="E31" s="1"/>
      <c r="F31" s="1"/>
    </row>
    <row r="32" spans="1:6" ht="60" customHeight="1" thickBot="1" x14ac:dyDescent="0.3">
      <c r="A32" s="1"/>
      <c r="B32" s="4" t="s">
        <v>46</v>
      </c>
      <c r="C32" s="95" t="s">
        <v>47</v>
      </c>
      <c r="D32" s="132"/>
      <c r="E32" s="1"/>
      <c r="F32" s="1"/>
    </row>
    <row r="33" spans="1:6" ht="60" customHeight="1" thickBot="1" x14ac:dyDescent="0.3">
      <c r="A33" s="1"/>
      <c r="B33" s="4" t="s">
        <v>48</v>
      </c>
      <c r="C33" s="96" t="s">
        <v>112</v>
      </c>
      <c r="D33" s="132"/>
      <c r="E33" s="1"/>
      <c r="F33" s="1"/>
    </row>
    <row r="34" spans="1:6" ht="60" customHeight="1" thickBot="1" x14ac:dyDescent="0.3">
      <c r="A34" s="1"/>
      <c r="B34" s="4" t="s">
        <v>49</v>
      </c>
      <c r="C34" s="96" t="s">
        <v>50</v>
      </c>
      <c r="D34" s="133"/>
      <c r="E34" s="1"/>
      <c r="F34" s="1"/>
    </row>
    <row r="35" spans="1:6" ht="30" customHeight="1" x14ac:dyDescent="0.25">
      <c r="A35" s="1"/>
      <c r="B35" s="119" t="s">
        <v>51</v>
      </c>
      <c r="C35" s="120"/>
      <c r="D35" s="103"/>
      <c r="E35" s="1"/>
      <c r="F35" s="1"/>
    </row>
    <row r="36" spans="1:6" ht="23.5" customHeight="1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</sheetData>
  <mergeCells count="26">
    <mergeCell ref="G6:H6"/>
    <mergeCell ref="G7:H7"/>
    <mergeCell ref="G8:H8"/>
    <mergeCell ref="G9:H9"/>
    <mergeCell ref="G2:H2"/>
    <mergeCell ref="G3:H3"/>
    <mergeCell ref="G4:H4"/>
    <mergeCell ref="G5:H5"/>
    <mergeCell ref="C7:D7"/>
    <mergeCell ref="B4:D4"/>
    <mergeCell ref="C5:D5"/>
    <mergeCell ref="C6:D6"/>
    <mergeCell ref="B27:D27"/>
    <mergeCell ref="B30:D30"/>
    <mergeCell ref="B35:C35"/>
    <mergeCell ref="C8:D8"/>
    <mergeCell ref="C9:D9"/>
    <mergeCell ref="B11:C11"/>
    <mergeCell ref="B12:D12"/>
    <mergeCell ref="B18:D18"/>
    <mergeCell ref="B23:D23"/>
    <mergeCell ref="D19:D22"/>
    <mergeCell ref="D24:D26"/>
    <mergeCell ref="D31:D34"/>
    <mergeCell ref="D13:D17"/>
    <mergeCell ref="D28:D29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93A2-10BD-4143-9E54-B15285CBBE1E}">
  <sheetPr>
    <tabColor rgb="FF2B9E36"/>
  </sheetPr>
  <dimension ref="A1:I65"/>
  <sheetViews>
    <sheetView showGridLines="0" zoomScale="80" zoomScaleNormal="80" workbookViewId="0">
      <selection activeCell="I11" sqref="I11"/>
    </sheetView>
  </sheetViews>
  <sheetFormatPr defaultRowHeight="12.5" x14ac:dyDescent="0.25"/>
  <cols>
    <col min="1" max="1" width="2.81640625" customWidth="1"/>
    <col min="2" max="2" width="14.81640625" bestFit="1" customWidth="1"/>
    <col min="3" max="3" width="45.81640625" customWidth="1"/>
    <col min="4" max="4" width="30.81640625" customWidth="1"/>
    <col min="5" max="5" width="0.1796875" customWidth="1"/>
    <col min="8" max="8" width="42.1796875" customWidth="1"/>
    <col min="9" max="9" width="16.26953125" customWidth="1"/>
  </cols>
  <sheetData>
    <row r="1" spans="1:9" ht="5.5" customHeight="1" x14ac:dyDescent="0.25">
      <c r="A1" s="1"/>
      <c r="B1" s="1"/>
      <c r="C1" s="1"/>
      <c r="D1" s="1"/>
      <c r="E1" s="62"/>
      <c r="F1" s="1"/>
    </row>
    <row r="2" spans="1:9" ht="48" customHeight="1" thickBot="1" x14ac:dyDescent="0.3">
      <c r="A2" s="1"/>
      <c r="B2" s="59"/>
      <c r="C2" s="59"/>
      <c r="D2" s="59"/>
      <c r="E2" s="62"/>
      <c r="F2" s="1"/>
    </row>
    <row r="3" spans="1:9" ht="15.5" x14ac:dyDescent="0.25">
      <c r="A3" s="1"/>
      <c r="B3" s="156" t="s">
        <v>3</v>
      </c>
      <c r="C3" s="157"/>
      <c r="D3" s="157"/>
      <c r="E3" s="114"/>
      <c r="F3" s="1"/>
      <c r="G3" s="147" t="s">
        <v>12</v>
      </c>
      <c r="H3" s="148"/>
      <c r="I3" s="105">
        <v>0.25</v>
      </c>
    </row>
    <row r="4" spans="1:9" ht="37.5" customHeight="1" x14ac:dyDescent="0.25">
      <c r="A4" s="1"/>
      <c r="B4" s="99">
        <v>4</v>
      </c>
      <c r="C4" s="155" t="s">
        <v>4</v>
      </c>
      <c r="D4" s="155"/>
      <c r="E4" s="116"/>
      <c r="F4" s="1"/>
      <c r="G4" s="149" t="s">
        <v>15</v>
      </c>
      <c r="H4" s="150"/>
      <c r="I4" s="106">
        <v>0.25</v>
      </c>
    </row>
    <row r="5" spans="1:9" ht="37.5" customHeight="1" x14ac:dyDescent="0.25">
      <c r="A5" s="1"/>
      <c r="B5" s="99">
        <v>3</v>
      </c>
      <c r="C5" s="155" t="s">
        <v>5</v>
      </c>
      <c r="D5" s="155"/>
      <c r="E5" s="115"/>
      <c r="F5" s="1"/>
      <c r="G5" s="149" t="s">
        <v>11</v>
      </c>
      <c r="H5" s="150"/>
      <c r="I5" s="106">
        <v>0.2</v>
      </c>
    </row>
    <row r="6" spans="1:9" ht="37.5" customHeight="1" x14ac:dyDescent="0.25">
      <c r="A6" s="1"/>
      <c r="B6" s="99">
        <v>2</v>
      </c>
      <c r="C6" s="155" t="s">
        <v>6</v>
      </c>
      <c r="D6" s="155"/>
      <c r="E6" s="114"/>
      <c r="F6" s="1"/>
      <c r="G6" s="141" t="s">
        <v>20</v>
      </c>
      <c r="H6" s="142"/>
      <c r="I6" s="106">
        <v>0.1</v>
      </c>
    </row>
    <row r="7" spans="1:9" ht="37.5" customHeight="1" x14ac:dyDescent="0.25">
      <c r="A7" s="1"/>
      <c r="B7" s="99">
        <v>1</v>
      </c>
      <c r="C7" s="155" t="s">
        <v>7</v>
      </c>
      <c r="D7" s="155"/>
      <c r="E7" s="114"/>
      <c r="F7" s="1"/>
      <c r="G7" s="141" t="s">
        <v>23</v>
      </c>
      <c r="H7" s="142"/>
      <c r="I7" s="106">
        <v>0.1</v>
      </c>
    </row>
    <row r="8" spans="1:9" ht="37.5" customHeight="1" thickBot="1" x14ac:dyDescent="0.3">
      <c r="A8" s="1"/>
      <c r="B8" s="100">
        <v>0</v>
      </c>
      <c r="C8" s="155" t="s">
        <v>8</v>
      </c>
      <c r="D8" s="155"/>
      <c r="E8" s="109"/>
      <c r="F8" s="1"/>
      <c r="G8" s="141" t="s">
        <v>24</v>
      </c>
      <c r="H8" s="142"/>
      <c r="I8" s="106">
        <v>0.05</v>
      </c>
    </row>
    <row r="9" spans="1:9" ht="14.5" thickBot="1" x14ac:dyDescent="0.3">
      <c r="A9" s="1"/>
      <c r="B9" s="60"/>
      <c r="C9" s="2"/>
      <c r="D9" s="2"/>
      <c r="E9" s="62"/>
      <c r="F9" s="1"/>
      <c r="G9" s="143" t="s">
        <v>26</v>
      </c>
      <c r="H9" s="144"/>
      <c r="I9" s="106">
        <v>0.05</v>
      </c>
    </row>
    <row r="10" spans="1:9" s="83" customFormat="1" ht="25.5" customHeight="1" thickBot="1" x14ac:dyDescent="0.3">
      <c r="A10" s="59"/>
      <c r="B10" s="159" t="s">
        <v>9</v>
      </c>
      <c r="C10" s="160"/>
      <c r="D10" s="102" t="s">
        <v>10</v>
      </c>
      <c r="E10" s="108"/>
      <c r="F10" s="59"/>
      <c r="G10" s="145" t="s">
        <v>29</v>
      </c>
      <c r="H10" s="146"/>
      <c r="I10" s="107">
        <f>SUM(I3:I9)</f>
        <v>1</v>
      </c>
    </row>
    <row r="11" spans="1:9" ht="13" x14ac:dyDescent="0.3">
      <c r="A11" s="1"/>
      <c r="B11" s="161" t="s">
        <v>52</v>
      </c>
      <c r="C11" s="162"/>
      <c r="D11" s="162"/>
      <c r="E11" s="62"/>
      <c r="F11" s="1"/>
    </row>
    <row r="12" spans="1:9" ht="60" customHeight="1" x14ac:dyDescent="0.25">
      <c r="A12" s="1"/>
      <c r="B12" s="90" t="s">
        <v>53</v>
      </c>
      <c r="C12" s="93" t="s">
        <v>54</v>
      </c>
      <c r="D12" s="163">
        <v>25</v>
      </c>
      <c r="E12" s="110"/>
      <c r="F12" s="1"/>
    </row>
    <row r="13" spans="1:9" ht="60" customHeight="1" x14ac:dyDescent="0.25">
      <c r="A13" s="1"/>
      <c r="B13" s="90" t="s">
        <v>55</v>
      </c>
      <c r="C13" s="93" t="s">
        <v>56</v>
      </c>
      <c r="D13" s="164"/>
      <c r="E13" s="111"/>
      <c r="F13" s="1"/>
    </row>
    <row r="14" spans="1:9" ht="60" customHeight="1" x14ac:dyDescent="0.25">
      <c r="A14" s="1"/>
      <c r="B14" s="90" t="s">
        <v>57</v>
      </c>
      <c r="C14" s="93" t="s">
        <v>58</v>
      </c>
      <c r="D14" s="164"/>
      <c r="E14" s="111"/>
      <c r="F14" s="1"/>
    </row>
    <row r="15" spans="1:9" ht="60" customHeight="1" thickBot="1" x14ac:dyDescent="0.3">
      <c r="A15" s="1"/>
      <c r="B15" s="90" t="s">
        <v>59</v>
      </c>
      <c r="C15" s="94" t="s">
        <v>60</v>
      </c>
      <c r="D15" s="164"/>
      <c r="E15" s="111"/>
      <c r="F15" s="1"/>
    </row>
    <row r="16" spans="1:9" ht="71.150000000000006" customHeight="1" thickBot="1" x14ac:dyDescent="0.3">
      <c r="A16" s="1"/>
      <c r="B16" s="90" t="s">
        <v>61</v>
      </c>
      <c r="C16" s="94" t="s">
        <v>62</v>
      </c>
      <c r="D16" s="164"/>
      <c r="E16" s="112"/>
      <c r="F16" s="1"/>
    </row>
    <row r="17" spans="1:6" ht="36.65" customHeight="1" thickBot="1" x14ac:dyDescent="0.35">
      <c r="A17" s="1"/>
      <c r="B17" s="166" t="s">
        <v>63</v>
      </c>
      <c r="C17" s="167"/>
      <c r="D17" s="167"/>
      <c r="E17" s="113"/>
      <c r="F17" s="1"/>
    </row>
    <row r="18" spans="1:6" ht="60" customHeight="1" thickBot="1" x14ac:dyDescent="0.3">
      <c r="A18" s="1"/>
      <c r="B18" s="86" t="s">
        <v>64</v>
      </c>
      <c r="C18" s="95" t="s">
        <v>65</v>
      </c>
      <c r="D18" s="135">
        <v>25</v>
      </c>
      <c r="E18" s="168"/>
      <c r="F18" s="1"/>
    </row>
    <row r="19" spans="1:6" ht="60" customHeight="1" thickBot="1" x14ac:dyDescent="0.3">
      <c r="A19" s="1"/>
      <c r="B19" s="86" t="s">
        <v>66</v>
      </c>
      <c r="C19" s="96" t="s">
        <v>67</v>
      </c>
      <c r="D19" s="135"/>
      <c r="E19" s="169"/>
      <c r="F19" s="1"/>
    </row>
    <row r="20" spans="1:6" ht="60" customHeight="1" thickBot="1" x14ac:dyDescent="0.3">
      <c r="A20" s="1"/>
      <c r="B20" s="86" t="s">
        <v>68</v>
      </c>
      <c r="C20" s="95" t="s">
        <v>69</v>
      </c>
      <c r="D20" s="135"/>
      <c r="E20" s="169"/>
      <c r="F20" s="1"/>
    </row>
    <row r="21" spans="1:6" ht="60" customHeight="1" thickBot="1" x14ac:dyDescent="0.3">
      <c r="A21" s="1"/>
      <c r="B21" s="86" t="s">
        <v>70</v>
      </c>
      <c r="C21" s="96" t="s">
        <v>71</v>
      </c>
      <c r="D21" s="135"/>
      <c r="E21" s="169"/>
      <c r="F21" s="1"/>
    </row>
    <row r="22" spans="1:6" ht="78" customHeight="1" thickBot="1" x14ac:dyDescent="0.3">
      <c r="A22" s="1"/>
      <c r="B22" s="86" t="s">
        <v>72</v>
      </c>
      <c r="C22" s="95" t="s">
        <v>73</v>
      </c>
      <c r="D22" s="135"/>
      <c r="E22" s="169"/>
      <c r="F22" s="1"/>
    </row>
    <row r="23" spans="1:6" ht="60" customHeight="1" thickBot="1" x14ac:dyDescent="0.3">
      <c r="A23" s="1"/>
      <c r="B23" s="86" t="s">
        <v>74</v>
      </c>
      <c r="C23" s="96" t="s">
        <v>75</v>
      </c>
      <c r="D23" s="165"/>
      <c r="E23" s="169"/>
      <c r="F23" s="1"/>
    </row>
    <row r="24" spans="1:6" ht="30" customHeight="1" x14ac:dyDescent="0.25">
      <c r="A24" s="1"/>
      <c r="B24" s="158" t="s">
        <v>76</v>
      </c>
      <c r="C24" s="158"/>
      <c r="D24" s="101"/>
      <c r="E24" s="1"/>
      <c r="F24" s="1"/>
    </row>
    <row r="25" spans="1:6" ht="22.5" customHeight="1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ht="26.15" customHeight="1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</sheetData>
  <mergeCells count="21">
    <mergeCell ref="E18:E23"/>
    <mergeCell ref="G8:H8"/>
    <mergeCell ref="G9:H9"/>
    <mergeCell ref="G10:H10"/>
    <mergeCell ref="G7:H7"/>
    <mergeCell ref="G3:H3"/>
    <mergeCell ref="G4:H4"/>
    <mergeCell ref="G5:H5"/>
    <mergeCell ref="G6:H6"/>
    <mergeCell ref="C4:D4"/>
    <mergeCell ref="C5:D5"/>
    <mergeCell ref="B3:D3"/>
    <mergeCell ref="B24:C24"/>
    <mergeCell ref="C8:D8"/>
    <mergeCell ref="B10:C10"/>
    <mergeCell ref="B11:D11"/>
    <mergeCell ref="D12:D16"/>
    <mergeCell ref="D18:D23"/>
    <mergeCell ref="C6:D6"/>
    <mergeCell ref="C7:D7"/>
    <mergeCell ref="B17:D17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zoomScaleNormal="100" workbookViewId="0">
      <selection sqref="A1:C1"/>
    </sheetView>
  </sheetViews>
  <sheetFormatPr defaultRowHeight="12.5" x14ac:dyDescent="0.25"/>
  <cols>
    <col min="1" max="1" width="8.453125" bestFit="1" customWidth="1"/>
    <col min="2" max="2" width="31.81640625" customWidth="1"/>
    <col min="3" max="3" width="40.26953125" customWidth="1"/>
    <col min="4" max="8" width="24.7265625" customWidth="1"/>
    <col min="9" max="9" width="24.81640625" customWidth="1"/>
    <col min="10" max="10" width="15.1796875" customWidth="1"/>
    <col min="11" max="14" width="16.1796875" customWidth="1"/>
  </cols>
  <sheetData>
    <row r="1" spans="1:22" ht="15" customHeight="1" x14ac:dyDescent="0.25">
      <c r="A1" s="179" t="s">
        <v>77</v>
      </c>
      <c r="B1" s="180"/>
      <c r="C1" s="181"/>
      <c r="D1" s="179" t="s">
        <v>78</v>
      </c>
      <c r="E1" s="180"/>
      <c r="F1" s="181"/>
      <c r="G1" s="179" t="s">
        <v>79</v>
      </c>
      <c r="H1" s="180"/>
      <c r="I1" s="18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3.75" customHeight="1" x14ac:dyDescent="0.25">
      <c r="A2" s="18" t="s">
        <v>80</v>
      </c>
      <c r="B2" s="19" t="s">
        <v>81</v>
      </c>
      <c r="C2" s="20" t="s">
        <v>82</v>
      </c>
      <c r="D2" s="18" t="s">
        <v>80</v>
      </c>
      <c r="E2" s="19" t="s">
        <v>81</v>
      </c>
      <c r="F2" s="20" t="s">
        <v>82</v>
      </c>
      <c r="G2" s="18" t="s">
        <v>80</v>
      </c>
      <c r="H2" s="19" t="s">
        <v>81</v>
      </c>
      <c r="I2" s="20" t="s">
        <v>82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61" t="e">
        <f>RANK(C3,$C$3:$C$8,0)+COUNTIF(C3:$C$8,C3)-1</f>
        <v>#REF!</v>
      </c>
      <c r="B3" s="62" t="e">
        <f>#REF!</f>
        <v>#REF!</v>
      </c>
      <c r="C3" s="63" t="e">
        <f>#REF!</f>
        <v>#REF!</v>
      </c>
      <c r="D3" s="81" t="e">
        <f>RANK(F3,$F$3:$F$8,0)+COUNTIF(F3:F$8,F3)-1</f>
        <v>#REF!</v>
      </c>
      <c r="E3" s="62" t="e">
        <f>#REF!</f>
        <v>#REF!</v>
      </c>
      <c r="F3" s="63" t="e">
        <f>#REF!</f>
        <v>#REF!</v>
      </c>
      <c r="G3" s="81" t="e">
        <f>RANK(I3,$I$3:$I$8,0)+COUNTIF(I3:$I$8,I3)-1</f>
        <v>#REF!</v>
      </c>
      <c r="H3" s="62" t="e">
        <f>#REF!</f>
        <v>#REF!</v>
      </c>
      <c r="I3" s="64" t="e">
        <f>#REF!</f>
        <v>#REF!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61" t="e">
        <f>RANK(C4,$C$3:$C$8,0)+COUNTIF(C4:$C$8,C4)-1</f>
        <v>#REF!</v>
      </c>
      <c r="B4" s="62" t="e">
        <f>#REF!</f>
        <v>#REF!</v>
      </c>
      <c r="C4" s="63" t="e">
        <f>#REF!</f>
        <v>#REF!</v>
      </c>
      <c r="D4" s="81" t="e">
        <f>RANK(F4,$F$3:$F$8,0)+COUNTIF(F4:F$8,F4)-1</f>
        <v>#REF!</v>
      </c>
      <c r="E4" s="62" t="e">
        <f>#REF!</f>
        <v>#REF!</v>
      </c>
      <c r="F4" s="63" t="e">
        <f>#REF!</f>
        <v>#REF!</v>
      </c>
      <c r="G4" s="81" t="e">
        <f>RANK(I4,$I$3:$I$8,0)+COUNTIF(I4:$I$8,I4)-1</f>
        <v>#REF!</v>
      </c>
      <c r="H4" s="62" t="e">
        <f>#REF!</f>
        <v>#REF!</v>
      </c>
      <c r="I4" s="64" t="e">
        <f>#REF!</f>
        <v>#REF!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61" t="e">
        <f>RANK(C5,$C$3:$C$8,0)+COUNTIF(C5:$C$8,C5)-1</f>
        <v>#REF!</v>
      </c>
      <c r="B5" s="62" t="e">
        <f>#REF!</f>
        <v>#REF!</v>
      </c>
      <c r="C5" s="63" t="e">
        <f>#REF!</f>
        <v>#REF!</v>
      </c>
      <c r="D5" s="81" t="e">
        <f>RANK(F5,$F$3:$F$8,0)+COUNTIF(F5:F$8,F5)-1</f>
        <v>#REF!</v>
      </c>
      <c r="E5" s="62" t="e">
        <f>#REF!</f>
        <v>#REF!</v>
      </c>
      <c r="F5" s="63" t="e">
        <f>#REF!</f>
        <v>#REF!</v>
      </c>
      <c r="G5" s="81" t="e">
        <f>RANK(I5,$I$3:$I$8,0)+COUNTIF(I5:$I$8,I5)-1</f>
        <v>#REF!</v>
      </c>
      <c r="H5" s="62" t="e">
        <f>#REF!</f>
        <v>#REF!</v>
      </c>
      <c r="I5" s="64" t="e">
        <f>#REF!</f>
        <v>#REF!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61" t="e">
        <f>RANK(C6,$C$3:$C$8,0)+COUNTIF(C6:$C$8,C6)-1</f>
        <v>#REF!</v>
      </c>
      <c r="B6" s="62" t="e">
        <f>#REF!</f>
        <v>#REF!</v>
      </c>
      <c r="C6" s="63" t="e">
        <f>#REF!</f>
        <v>#REF!</v>
      </c>
      <c r="D6" s="81" t="e">
        <f>RANK(F6,$F$3:$F$8,0)+COUNTIF(F6:F$8,F6)-1</f>
        <v>#REF!</v>
      </c>
      <c r="E6" s="62" t="e">
        <f>#REF!</f>
        <v>#REF!</v>
      </c>
      <c r="F6" s="63" t="e">
        <f>#REF!</f>
        <v>#REF!</v>
      </c>
      <c r="G6" s="81" t="e">
        <f>RANK(I6,$I$3:$I$8,0)+COUNTIF(I6:$I$8,I6)-1</f>
        <v>#REF!</v>
      </c>
      <c r="H6" s="62" t="e">
        <f>#REF!</f>
        <v>#REF!</v>
      </c>
      <c r="I6" s="64" t="e">
        <f>#REF!</f>
        <v>#REF!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61" t="e">
        <f>RANK(C7,$C$3:$C$8,0)+COUNTIF(C7:$C$8,C7)-1</f>
        <v>#REF!</v>
      </c>
      <c r="B7" s="62" t="e">
        <f>#REF!</f>
        <v>#REF!</v>
      </c>
      <c r="C7" s="63" t="e">
        <f>#REF!</f>
        <v>#REF!</v>
      </c>
      <c r="D7" s="81" t="e">
        <f>RANK(F7,$F$3:$F$8,0)+COUNTIF(F7:F$8,F7)-1</f>
        <v>#REF!</v>
      </c>
      <c r="E7" s="62" t="e">
        <f>#REF!</f>
        <v>#REF!</v>
      </c>
      <c r="F7" s="63" t="e">
        <f>#REF!</f>
        <v>#REF!</v>
      </c>
      <c r="G7" s="81" t="e">
        <f>RANK(I7,$I$3:$I$8,0)+COUNTIF(I7:$I$8,I7)-1</f>
        <v>#REF!</v>
      </c>
      <c r="H7" s="62" t="e">
        <f>#REF!</f>
        <v>#REF!</v>
      </c>
      <c r="I7" s="64" t="e">
        <f>#REF!</f>
        <v>#REF!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3" thickBot="1" x14ac:dyDescent="0.3">
      <c r="A8" s="65" t="e">
        <f>RANK(C8,$C$3:$C$8,0)+COUNTIF(C8:$C$8,C8)-1</f>
        <v>#REF!</v>
      </c>
      <c r="B8" s="66" t="e">
        <f>#REF!</f>
        <v>#REF!</v>
      </c>
      <c r="C8" s="67" t="e">
        <f>#REF!</f>
        <v>#REF!</v>
      </c>
      <c r="D8" s="80" t="e">
        <f>RANK(F8,$F$3:$F$8,0)+COUNTIF(F8:F$8,F8)-1</f>
        <v>#REF!</v>
      </c>
      <c r="E8" s="66" t="e">
        <f>#REF!</f>
        <v>#REF!</v>
      </c>
      <c r="F8" s="67" t="e">
        <f>#REF!</f>
        <v>#REF!</v>
      </c>
      <c r="G8" s="80" t="e">
        <f>RANK(I8,$I$3:$I$8,0)+COUNTIF(I8:$I$8,I8)-1</f>
        <v>#REF!</v>
      </c>
      <c r="H8" s="66" t="e">
        <f>#REF!</f>
        <v>#REF!</v>
      </c>
      <c r="I8" s="64" t="e">
        <f>#REF!</f>
        <v>#REF!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3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3.5" thickBot="1" x14ac:dyDescent="0.35">
      <c r="A13" s="1"/>
      <c r="B13" s="5" t="s">
        <v>83</v>
      </c>
      <c r="C13" s="12" t="e">
        <f>B3</f>
        <v>#REF!</v>
      </c>
      <c r="D13" s="12" t="e">
        <f>B4</f>
        <v>#REF!</v>
      </c>
      <c r="E13" s="12" t="e">
        <f>B5</f>
        <v>#REF!</v>
      </c>
      <c r="F13" s="12" t="e">
        <f>B6</f>
        <v>#REF!</v>
      </c>
      <c r="G13" s="13" t="e">
        <f>B7</f>
        <v>#REF!</v>
      </c>
      <c r="H13" s="14" t="e">
        <f>B8</f>
        <v>#REF!</v>
      </c>
      <c r="I13" s="1"/>
      <c r="J13" s="40"/>
      <c r="K13" s="184" t="s">
        <v>84</v>
      </c>
      <c r="L13" s="185"/>
      <c r="M13" s="185"/>
      <c r="N13" s="186"/>
      <c r="O13" s="1"/>
      <c r="P13" s="1"/>
      <c r="Q13" s="1"/>
      <c r="R13" s="1"/>
      <c r="S13" s="1"/>
      <c r="T13" s="1"/>
      <c r="U13" s="1"/>
      <c r="V13" s="1"/>
    </row>
    <row r="14" spans="1:22" ht="13" x14ac:dyDescent="0.3">
      <c r="A14" s="1"/>
      <c r="B14" s="6" t="s">
        <v>81</v>
      </c>
      <c r="C14" s="55" t="e">
        <f>#REF!</f>
        <v>#REF!</v>
      </c>
      <c r="D14" s="55" t="e">
        <f>#REF!</f>
        <v>#REF!</v>
      </c>
      <c r="E14" s="55" t="e">
        <f>#REF!</f>
        <v>#REF!</v>
      </c>
      <c r="F14" s="55" t="e">
        <f>#REF!</f>
        <v>#REF!</v>
      </c>
      <c r="G14" s="55" t="e">
        <f>#REF!</f>
        <v>#REF!</v>
      </c>
      <c r="H14" s="55" t="e">
        <f>#REF!</f>
        <v>#REF!</v>
      </c>
      <c r="I14" s="1"/>
      <c r="J14" s="41"/>
      <c r="K14" s="42" t="s">
        <v>81</v>
      </c>
      <c r="L14" s="42" t="s">
        <v>85</v>
      </c>
      <c r="M14" s="48" t="s">
        <v>86</v>
      </c>
      <c r="N14" s="43" t="s">
        <v>87</v>
      </c>
      <c r="O14" s="1"/>
      <c r="P14" s="1"/>
      <c r="Q14" s="1"/>
      <c r="R14" s="1"/>
      <c r="S14" s="1"/>
      <c r="T14" s="1"/>
      <c r="U14" s="1"/>
      <c r="V14" s="1"/>
    </row>
    <row r="15" spans="1:22" ht="13" x14ac:dyDescent="0.3">
      <c r="A15" s="1"/>
      <c r="B15" s="6" t="s">
        <v>85</v>
      </c>
      <c r="C15" s="56" t="e">
        <f>#REF!</f>
        <v>#REF!</v>
      </c>
      <c r="D15" s="56" t="e">
        <f>#REF!</f>
        <v>#REF!</v>
      </c>
      <c r="E15" s="56" t="e">
        <f>#REF!</f>
        <v>#REF!</v>
      </c>
      <c r="F15" s="56" t="e">
        <f>#REF!</f>
        <v>#REF!</v>
      </c>
      <c r="G15" s="56" t="e">
        <f>#REF!</f>
        <v>#REF!</v>
      </c>
      <c r="H15" s="56" t="e">
        <f>#REF!</f>
        <v>#REF!</v>
      </c>
      <c r="I15" s="1"/>
      <c r="J15" s="44" t="s">
        <v>88</v>
      </c>
      <c r="K15" s="45" t="e">
        <f>INDEX(C13:H13,1,MATCH(MAX(C14:H14),C14:H14,0))</f>
        <v>#REF!</v>
      </c>
      <c r="L15" s="45" t="e">
        <f>INDEX(C13:H13,1,MATCH(MAX(C15:H15),C15:H15,0))</f>
        <v>#REF!</v>
      </c>
      <c r="M15" s="49" t="e">
        <f>INDEX(C13:H13,1,MATCH(MAX(C16:H16),C16:H16,0))</f>
        <v>#REF!</v>
      </c>
      <c r="N15" s="46" t="e">
        <f>INDEX(C13:H13,1,MATCH(MAX(C17:H17),C17:H17,0))</f>
        <v>#REF!</v>
      </c>
      <c r="O15" s="1"/>
      <c r="P15" s="1"/>
      <c r="Q15" s="1"/>
      <c r="R15" s="1"/>
      <c r="S15" s="1"/>
      <c r="T15" s="1"/>
      <c r="U15" s="1"/>
      <c r="V15" s="1"/>
    </row>
    <row r="16" spans="1:22" ht="13.5" thickBot="1" x14ac:dyDescent="0.35">
      <c r="A16" s="1"/>
      <c r="B16" s="15" t="s">
        <v>86</v>
      </c>
      <c r="C16" s="50" t="e">
        <f>I3</f>
        <v>#REF!</v>
      </c>
      <c r="D16" s="50" t="e">
        <f>I4</f>
        <v>#REF!</v>
      </c>
      <c r="E16" s="50" t="e">
        <f>I5</f>
        <v>#REF!</v>
      </c>
      <c r="F16" s="50" t="e">
        <f>I6</f>
        <v>#REF!</v>
      </c>
      <c r="G16" s="51" t="e">
        <f>I7</f>
        <v>#REF!</v>
      </c>
      <c r="H16" s="52" t="e">
        <f>I8</f>
        <v>#REF!</v>
      </c>
      <c r="I16" s="1"/>
      <c r="J16" s="47" t="s">
        <v>82</v>
      </c>
      <c r="K16" s="58" t="e">
        <f>MAX(C14:H14)</f>
        <v>#REF!</v>
      </c>
      <c r="L16" s="58" t="e">
        <f>MAX(C15:H15)</f>
        <v>#REF!</v>
      </c>
      <c r="M16" s="53" t="e">
        <f>MAX(C16:H16)</f>
        <v>#REF!</v>
      </c>
      <c r="N16" s="54">
        <f>MAX(C17:H17)</f>
        <v>0</v>
      </c>
      <c r="O16" s="1"/>
      <c r="P16" s="1"/>
      <c r="Q16" s="1"/>
      <c r="R16" s="1"/>
      <c r="S16" s="1"/>
      <c r="T16" s="1"/>
      <c r="U16" s="1"/>
      <c r="V16" s="1"/>
    </row>
    <row r="17" spans="1:22" ht="13.5" thickBot="1" x14ac:dyDescent="0.35">
      <c r="A17" s="1"/>
      <c r="B17" s="7" t="s">
        <v>89</v>
      </c>
      <c r="C17" s="57">
        <f>IFERROR(SUM(#REF!,#REF!),0)</f>
        <v>0</v>
      </c>
      <c r="D17" s="57">
        <f>IFERROR(SUM(#REF!,#REF!),0)</f>
        <v>0</v>
      </c>
      <c r="E17" s="57">
        <f>IFERROR(SUM(#REF!,#REF!),0)</f>
        <v>0</v>
      </c>
      <c r="F17" s="57">
        <f>IFERROR(SUM(#REF!,#REF!),0)</f>
        <v>0</v>
      </c>
      <c r="G17" s="57">
        <f>IFERROR(SUM(#REF!,#REF!),0)</f>
        <v>0</v>
      </c>
      <c r="H17" s="57">
        <f>IFERROR(SUM(#REF!,#REF!),0)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4.5" thickBot="1" x14ac:dyDescent="0.35">
      <c r="A23" s="1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</row>
    <row r="24" spans="1:22" ht="26.5" thickBot="1" x14ac:dyDescent="0.35">
      <c r="A24" s="1"/>
      <c r="B24" s="182" t="s">
        <v>90</v>
      </c>
      <c r="C24" s="183"/>
      <c r="D24" s="38" t="s">
        <v>91</v>
      </c>
      <c r="E24" s="39" t="s">
        <v>92</v>
      </c>
      <c r="F24" s="69"/>
      <c r="G24" s="187" t="s">
        <v>88</v>
      </c>
      <c r="H24" s="18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</row>
    <row r="25" spans="1:22" ht="14" x14ac:dyDescent="0.3">
      <c r="A25" s="1"/>
      <c r="B25" s="35" t="s">
        <v>93</v>
      </c>
      <c r="C25" s="36" t="s">
        <v>93</v>
      </c>
      <c r="D25" s="37">
        <v>5</v>
      </c>
      <c r="E25" s="36">
        <v>15</v>
      </c>
      <c r="F25" s="68"/>
      <c r="G25" s="29" t="s">
        <v>94</v>
      </c>
      <c r="H25" s="23" t="s">
        <v>95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2" ht="14" x14ac:dyDescent="0.3">
      <c r="A26" s="1"/>
      <c r="B26" s="22" t="s">
        <v>96</v>
      </c>
      <c r="C26" s="23" t="s">
        <v>96</v>
      </c>
      <c r="D26" s="31">
        <v>0</v>
      </c>
      <c r="E26" s="23">
        <v>0</v>
      </c>
      <c r="F26" s="68"/>
      <c r="G26" s="29" t="s">
        <v>97</v>
      </c>
      <c r="H26" s="23" t="s">
        <v>98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2" ht="14" x14ac:dyDescent="0.3">
      <c r="A27" s="1"/>
      <c r="B27" s="22" t="s">
        <v>99</v>
      </c>
      <c r="C27" s="23" t="s">
        <v>99</v>
      </c>
      <c r="D27" s="32">
        <f>AVERAGE(D25:D26)</f>
        <v>2.5</v>
      </c>
      <c r="E27" s="24">
        <f>AVERAGE(E25:E26)</f>
        <v>7.5</v>
      </c>
      <c r="F27" s="68"/>
      <c r="G27" s="29" t="s">
        <v>100</v>
      </c>
      <c r="H27" s="23" t="s">
        <v>101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</row>
    <row r="28" spans="1:22" ht="14.5" thickBot="1" x14ac:dyDescent="0.35">
      <c r="A28" s="1"/>
      <c r="B28" s="25"/>
      <c r="C28" s="34"/>
      <c r="D28" s="31"/>
      <c r="E28" s="23"/>
      <c r="F28" s="68"/>
      <c r="G28" s="30" t="s">
        <v>102</v>
      </c>
      <c r="H28" s="28" t="s">
        <v>103</v>
      </c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</row>
    <row r="29" spans="1:22" ht="14" x14ac:dyDescent="0.3">
      <c r="A29" s="1"/>
      <c r="B29" s="26" t="s">
        <v>104</v>
      </c>
      <c r="C29" s="70" t="e">
        <f>#REF!</f>
        <v>#REF!</v>
      </c>
      <c r="D29" s="31" t="e">
        <f t="shared" ref="D29:D34" si="0">C3</f>
        <v>#REF!</v>
      </c>
      <c r="E29" s="23" t="e">
        <f t="shared" ref="E29:E34" si="1">F3</f>
        <v>#REF!</v>
      </c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</row>
    <row r="30" spans="1:22" ht="14" x14ac:dyDescent="0.3">
      <c r="A30" s="1"/>
      <c r="B30" s="26"/>
      <c r="C30" s="70" t="e">
        <f>#REF!</f>
        <v>#REF!</v>
      </c>
      <c r="D30" s="31" t="e">
        <f t="shared" si="0"/>
        <v>#REF!</v>
      </c>
      <c r="E30" s="23" t="e">
        <f t="shared" si="1"/>
        <v>#REF!</v>
      </c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  <row r="31" spans="1:22" ht="14" x14ac:dyDescent="0.3">
      <c r="A31" s="1"/>
      <c r="B31" s="26"/>
      <c r="C31" s="70" t="e">
        <f>#REF!</f>
        <v>#REF!</v>
      </c>
      <c r="D31" s="31" t="e">
        <f t="shared" si="0"/>
        <v>#REF!</v>
      </c>
      <c r="E31" s="23" t="e">
        <f t="shared" si="1"/>
        <v>#REF!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2" ht="14" x14ac:dyDescent="0.3">
      <c r="A32" s="1"/>
      <c r="B32" s="26"/>
      <c r="C32" s="70" t="e">
        <f>#REF!</f>
        <v>#REF!</v>
      </c>
      <c r="D32" s="31" t="e">
        <f t="shared" si="0"/>
        <v>#REF!</v>
      </c>
      <c r="E32" s="23" t="e">
        <f t="shared" si="1"/>
        <v>#REF!</v>
      </c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4" x14ac:dyDescent="0.3">
      <c r="A33" s="1"/>
      <c r="B33" s="26"/>
      <c r="C33" s="70" t="e">
        <f>#REF!</f>
        <v>#REF!</v>
      </c>
      <c r="D33" s="31" t="e">
        <f t="shared" si="0"/>
        <v>#REF!</v>
      </c>
      <c r="E33" s="23" t="e">
        <f t="shared" si="1"/>
        <v>#REF!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</row>
    <row r="34" spans="1:22" ht="14.5" thickBot="1" x14ac:dyDescent="0.35">
      <c r="A34" s="1"/>
      <c r="B34" s="27"/>
      <c r="C34" s="71" t="e">
        <f>#REF!</f>
        <v>#REF!</v>
      </c>
      <c r="D34" s="33" t="e">
        <f t="shared" si="0"/>
        <v>#REF!</v>
      </c>
      <c r="E34" s="28" t="e">
        <f t="shared" si="1"/>
        <v>#REF!</v>
      </c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</row>
    <row r="35" spans="1:22" ht="14.5" thickBot="1" x14ac:dyDescent="0.35">
      <c r="A35" s="1"/>
      <c r="B35" s="68"/>
      <c r="C35" s="21"/>
      <c r="D35" s="8"/>
      <c r="E35" s="8"/>
      <c r="F35" s="68"/>
      <c r="G35" s="72"/>
      <c r="H35" s="73"/>
      <c r="I35" s="73"/>
      <c r="J35" s="73"/>
      <c r="K35" s="73"/>
      <c r="L35" s="73"/>
      <c r="M35" s="73"/>
      <c r="N35" s="73"/>
      <c r="O35" s="73"/>
      <c r="P35" s="73"/>
      <c r="Q35" s="74"/>
      <c r="R35" s="68"/>
      <c r="S35" s="68"/>
      <c r="T35" s="68"/>
      <c r="U35" s="68"/>
      <c r="V35" s="68"/>
    </row>
    <row r="36" spans="1:22" ht="14" x14ac:dyDescent="0.3">
      <c r="A36" s="1"/>
      <c r="B36" s="68"/>
      <c r="C36" s="1"/>
      <c r="D36" s="1"/>
      <c r="E36" s="8"/>
      <c r="F36" s="68"/>
      <c r="G36" s="75"/>
      <c r="H36" s="170" t="str">
        <f>H27</f>
        <v>Innovator</v>
      </c>
      <c r="I36" s="171"/>
      <c r="J36" s="171"/>
      <c r="K36" s="172"/>
      <c r="L36" s="170" t="str">
        <f>H25</f>
        <v>Champion</v>
      </c>
      <c r="M36" s="171"/>
      <c r="N36" s="171"/>
      <c r="O36" s="171"/>
      <c r="P36" s="172"/>
      <c r="Q36" s="76"/>
      <c r="R36" s="68"/>
      <c r="S36" s="68"/>
      <c r="T36" s="68"/>
      <c r="U36" s="68"/>
      <c r="V36" s="68"/>
    </row>
    <row r="37" spans="1:22" ht="14" x14ac:dyDescent="0.3">
      <c r="A37" s="1"/>
      <c r="B37" s="68"/>
      <c r="C37" s="1"/>
      <c r="D37" s="1"/>
      <c r="E37" s="8"/>
      <c r="F37" s="68"/>
      <c r="G37" s="75"/>
      <c r="H37" s="173"/>
      <c r="I37" s="174"/>
      <c r="J37" s="174"/>
      <c r="K37" s="175"/>
      <c r="L37" s="173"/>
      <c r="M37" s="174"/>
      <c r="N37" s="174"/>
      <c r="O37" s="174"/>
      <c r="P37" s="175"/>
      <c r="Q37" s="76"/>
      <c r="R37" s="68"/>
      <c r="S37" s="68"/>
      <c r="T37" s="68"/>
      <c r="U37" s="68"/>
      <c r="V37" s="68"/>
    </row>
    <row r="38" spans="1:22" ht="14" x14ac:dyDescent="0.3">
      <c r="A38" s="1"/>
      <c r="B38" s="68"/>
      <c r="C38" s="1"/>
      <c r="D38" s="1"/>
      <c r="E38" s="8"/>
      <c r="F38" s="68"/>
      <c r="G38" s="75"/>
      <c r="H38" s="173"/>
      <c r="I38" s="174"/>
      <c r="J38" s="174"/>
      <c r="K38" s="175"/>
      <c r="L38" s="173"/>
      <c r="M38" s="174"/>
      <c r="N38" s="174"/>
      <c r="O38" s="174"/>
      <c r="P38" s="175"/>
      <c r="Q38" s="76"/>
      <c r="R38" s="68"/>
      <c r="S38" s="68"/>
      <c r="T38" s="68"/>
      <c r="U38" s="68"/>
      <c r="V38" s="68"/>
    </row>
    <row r="39" spans="1:22" ht="14" x14ac:dyDescent="0.3">
      <c r="A39" s="1"/>
      <c r="B39" s="68"/>
      <c r="C39" s="1"/>
      <c r="D39" s="1"/>
      <c r="E39" s="8"/>
      <c r="F39" s="68"/>
      <c r="G39" s="75"/>
      <c r="H39" s="173"/>
      <c r="I39" s="174"/>
      <c r="J39" s="174"/>
      <c r="K39" s="175"/>
      <c r="L39" s="173"/>
      <c r="M39" s="174"/>
      <c r="N39" s="174"/>
      <c r="O39" s="174"/>
      <c r="P39" s="175"/>
      <c r="Q39" s="76"/>
      <c r="R39" s="68"/>
      <c r="S39" s="68"/>
      <c r="T39" s="68"/>
      <c r="U39" s="68"/>
      <c r="V39" s="68"/>
    </row>
    <row r="40" spans="1:22" ht="14" x14ac:dyDescent="0.3">
      <c r="A40" s="1"/>
      <c r="B40" s="68"/>
      <c r="C40" s="1"/>
      <c r="D40" s="1"/>
      <c r="E40" s="8"/>
      <c r="F40" s="68"/>
      <c r="G40" s="75"/>
      <c r="H40" s="173"/>
      <c r="I40" s="174"/>
      <c r="J40" s="174"/>
      <c r="K40" s="175"/>
      <c r="L40" s="173"/>
      <c r="M40" s="174"/>
      <c r="N40" s="174"/>
      <c r="O40" s="174"/>
      <c r="P40" s="175"/>
      <c r="Q40" s="76"/>
      <c r="R40" s="68"/>
      <c r="S40" s="68"/>
      <c r="T40" s="68"/>
      <c r="U40" s="68"/>
      <c r="V40" s="68"/>
    </row>
    <row r="41" spans="1:22" ht="14.5" thickBot="1" x14ac:dyDescent="0.35">
      <c r="A41" s="1"/>
      <c r="B41" s="68"/>
      <c r="C41" s="9"/>
      <c r="D41" s="8"/>
      <c r="E41" s="8"/>
      <c r="F41" s="68"/>
      <c r="G41" s="75"/>
      <c r="H41" s="176"/>
      <c r="I41" s="177"/>
      <c r="J41" s="177"/>
      <c r="K41" s="178"/>
      <c r="L41" s="176"/>
      <c r="M41" s="177"/>
      <c r="N41" s="177"/>
      <c r="O41" s="177"/>
      <c r="P41" s="178"/>
      <c r="Q41" s="76"/>
      <c r="R41" s="68"/>
      <c r="S41" s="68"/>
      <c r="T41" s="68"/>
      <c r="U41" s="68"/>
      <c r="V41" s="68"/>
    </row>
    <row r="42" spans="1:22" ht="14" x14ac:dyDescent="0.3">
      <c r="A42" s="1"/>
      <c r="B42" s="68"/>
      <c r="C42" s="11" t="s">
        <v>105</v>
      </c>
      <c r="D42" s="8"/>
      <c r="E42" s="8"/>
      <c r="F42" s="68"/>
      <c r="G42" s="75"/>
      <c r="H42" s="170" t="str">
        <f>H28</f>
        <v>Emerging Product</v>
      </c>
      <c r="I42" s="171"/>
      <c r="J42" s="171"/>
      <c r="K42" s="172"/>
      <c r="L42" s="170" t="str">
        <f>H26</f>
        <v>Market Pillar</v>
      </c>
      <c r="M42" s="171"/>
      <c r="N42" s="171"/>
      <c r="O42" s="171"/>
      <c r="P42" s="172"/>
      <c r="Q42" s="76"/>
      <c r="R42" s="68"/>
      <c r="S42" s="68"/>
      <c r="T42" s="68"/>
      <c r="U42" s="68"/>
      <c r="V42" s="68"/>
    </row>
    <row r="43" spans="1:22" ht="14" x14ac:dyDescent="0.3">
      <c r="A43" s="1"/>
      <c r="B43" s="68" t="s">
        <v>106</v>
      </c>
      <c r="C43" s="10" t="e">
        <f>CONCATENATE(IF(E29&gt;E27,"Top","Bottom"),IF(D29&gt;D27," Right"," Left")," Quadrant")</f>
        <v>#REF!</v>
      </c>
      <c r="D43" s="8"/>
      <c r="E43" s="8"/>
      <c r="F43" s="68"/>
      <c r="G43" s="75"/>
      <c r="H43" s="173"/>
      <c r="I43" s="174"/>
      <c r="J43" s="174"/>
      <c r="K43" s="175"/>
      <c r="L43" s="173"/>
      <c r="M43" s="174"/>
      <c r="N43" s="174"/>
      <c r="O43" s="174"/>
      <c r="P43" s="175"/>
      <c r="Q43" s="76"/>
      <c r="R43" s="68"/>
      <c r="S43" s="68"/>
      <c r="T43" s="68"/>
      <c r="U43" s="68"/>
      <c r="V43" s="68"/>
    </row>
    <row r="44" spans="1:22" ht="14" x14ac:dyDescent="0.3">
      <c r="A44" s="1"/>
      <c r="B44" s="68"/>
      <c r="C44" s="10" t="e">
        <f>INDEX($H$25:$H$28,MATCH(C43,$G$25:$G$28,0))</f>
        <v>#REF!</v>
      </c>
      <c r="D44" s="8"/>
      <c r="E44" s="8"/>
      <c r="F44" s="68"/>
      <c r="G44" s="75"/>
      <c r="H44" s="173"/>
      <c r="I44" s="174"/>
      <c r="J44" s="174"/>
      <c r="K44" s="175"/>
      <c r="L44" s="173"/>
      <c r="M44" s="174"/>
      <c r="N44" s="174"/>
      <c r="O44" s="174"/>
      <c r="P44" s="175"/>
      <c r="Q44" s="76"/>
      <c r="R44" s="68"/>
      <c r="S44" s="68"/>
      <c r="T44" s="68"/>
      <c r="U44" s="68"/>
      <c r="V44" s="68"/>
    </row>
    <row r="45" spans="1:22" ht="14" x14ac:dyDescent="0.3">
      <c r="A45" s="1"/>
      <c r="B45" s="68" t="s">
        <v>107</v>
      </c>
      <c r="C45" s="10" t="e">
        <f>CONCATENATE(IF(E31&gt;E29,"Top","Bottom"),IF(D31&gt;D29," Right"," Left")," Quadrant")</f>
        <v>#REF!</v>
      </c>
      <c r="D45" s="8"/>
      <c r="E45" s="8"/>
      <c r="F45" s="68"/>
      <c r="G45" s="75"/>
      <c r="H45" s="173"/>
      <c r="I45" s="174"/>
      <c r="J45" s="174"/>
      <c r="K45" s="175"/>
      <c r="L45" s="173"/>
      <c r="M45" s="174"/>
      <c r="N45" s="174"/>
      <c r="O45" s="174"/>
      <c r="P45" s="175"/>
      <c r="Q45" s="76"/>
      <c r="R45" s="68"/>
      <c r="S45" s="68"/>
      <c r="T45" s="68"/>
      <c r="U45" s="68"/>
      <c r="V45" s="68"/>
    </row>
    <row r="46" spans="1:22" ht="14" x14ac:dyDescent="0.3">
      <c r="A46" s="1"/>
      <c r="B46" s="68"/>
      <c r="C46" s="10" t="e">
        <f>INDEX($H$25:$H$28,MATCH(C45,$G$25:$G$28,0))</f>
        <v>#REF!</v>
      </c>
      <c r="D46" s="8"/>
      <c r="E46" s="8"/>
      <c r="F46" s="68"/>
      <c r="G46" s="75"/>
      <c r="H46" s="173"/>
      <c r="I46" s="174"/>
      <c r="J46" s="174"/>
      <c r="K46" s="175"/>
      <c r="L46" s="173"/>
      <c r="M46" s="174"/>
      <c r="N46" s="174"/>
      <c r="O46" s="174"/>
      <c r="P46" s="175"/>
      <c r="Q46" s="76"/>
      <c r="R46" s="68"/>
      <c r="S46" s="68"/>
      <c r="T46" s="68"/>
      <c r="U46" s="68"/>
      <c r="V46" s="68"/>
    </row>
    <row r="47" spans="1:22" ht="14.5" thickBot="1" x14ac:dyDescent="0.35">
      <c r="A47" s="1"/>
      <c r="B47" s="68" t="s">
        <v>108</v>
      </c>
      <c r="C47" s="10" t="e">
        <f>CONCATENATE(IF(E33&gt;E31,"Top","Bottom"),IF(D33&gt;D31," Right"," Left")," Quadrant")</f>
        <v>#REF!</v>
      </c>
      <c r="D47" s="68"/>
      <c r="E47" s="68"/>
      <c r="F47" s="68"/>
      <c r="G47" s="75"/>
      <c r="H47" s="176"/>
      <c r="I47" s="177"/>
      <c r="J47" s="177"/>
      <c r="K47" s="178"/>
      <c r="L47" s="176"/>
      <c r="M47" s="177"/>
      <c r="N47" s="177"/>
      <c r="O47" s="177"/>
      <c r="P47" s="178"/>
      <c r="Q47" s="76"/>
      <c r="R47" s="68"/>
      <c r="S47" s="68"/>
      <c r="T47" s="68"/>
      <c r="U47" s="68"/>
      <c r="V47" s="68"/>
    </row>
    <row r="48" spans="1:22" ht="14" x14ac:dyDescent="0.3">
      <c r="A48" s="1"/>
      <c r="B48" s="68"/>
      <c r="C48" s="10" t="e">
        <f>INDEX($H$25:$H$28,MATCH(C47,$G$25:$G$28,0))</f>
        <v>#REF!</v>
      </c>
      <c r="D48" s="68"/>
      <c r="E48" s="68"/>
      <c r="F48" s="68"/>
      <c r="G48" s="77"/>
      <c r="H48" s="78"/>
      <c r="I48" s="78"/>
      <c r="J48" s="78"/>
      <c r="K48" s="78"/>
      <c r="L48" s="78"/>
      <c r="M48" s="78"/>
      <c r="N48" s="78"/>
      <c r="O48" s="78"/>
      <c r="P48" s="78"/>
      <c r="Q48" s="79"/>
      <c r="R48" s="68"/>
      <c r="S48" s="68"/>
      <c r="T48" s="68"/>
      <c r="U48" s="68"/>
      <c r="V48" s="68"/>
    </row>
    <row r="49" spans="1:22" ht="14" x14ac:dyDescent="0.3">
      <c r="A49" s="1"/>
      <c r="B49" s="68" t="s">
        <v>109</v>
      </c>
      <c r="C49" s="10" t="e">
        <f>CONCATENATE(IF(E35&gt;E33,"Top","Bottom"),IF(D35&gt;D33," Right"," Left")," Quadrant")</f>
        <v>#REF!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</row>
    <row r="50" spans="1:22" ht="14" x14ac:dyDescent="0.3">
      <c r="A50" s="1"/>
      <c r="B50" s="68"/>
      <c r="C50" s="10" t="e">
        <f>INDEX($H$25:$H$28,MATCH(C49,$G$25:$G$28,0))</f>
        <v>#REF!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</row>
    <row r="51" spans="1:22" ht="14" x14ac:dyDescent="0.3">
      <c r="A51" s="1"/>
      <c r="B51" s="68" t="s">
        <v>110</v>
      </c>
      <c r="C51" s="10" t="str">
        <f>CONCATENATE(IF(E37&gt;E35,"Top","Bottom"),IF(D37&gt;D35," Right"," Left")," Quadrant")</f>
        <v>Bottom Left Quadrant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1"/>
      <c r="C52" s="10" t="str">
        <f>INDEX($H$25:$H$28,MATCH(C51,$G$25:$G$28,0))</f>
        <v>Emerging Product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4" x14ac:dyDescent="0.3">
      <c r="A53" s="1"/>
      <c r="B53" s="68" t="s">
        <v>110</v>
      </c>
      <c r="C53" s="10" t="str">
        <f>CONCATENATE(IF(E39&gt;E37,"Top","Bottom"),IF(D39&gt;D37," Right"," Left")," Quadrant")</f>
        <v>Bottom Left Quadrant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1"/>
      <c r="C54" s="10" t="str">
        <f>INDEX($H$25:$H$28,MATCH(C53,$G$25:$G$28,0))</f>
        <v>Emerging Product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mergeCells count="10">
    <mergeCell ref="H42:K47"/>
    <mergeCell ref="L42:P47"/>
    <mergeCell ref="H36:K41"/>
    <mergeCell ref="L36:P41"/>
    <mergeCell ref="A1:C1"/>
    <mergeCell ref="D1:F1"/>
    <mergeCell ref="G1:I1"/>
    <mergeCell ref="B24:C24"/>
    <mergeCell ref="K13:N13"/>
    <mergeCell ref="G24:H24"/>
  </mergeCells>
  <conditionalFormatting sqref="H31">
    <cfRule type="expression" dxfId="3" priority="2">
      <formula>#REF!=#REF!</formula>
    </cfRule>
  </conditionalFormatting>
  <conditionalFormatting sqref="H37">
    <cfRule type="expression" dxfId="2" priority="3">
      <formula>#REF!=#REF!</formula>
    </cfRule>
  </conditionalFormatting>
  <conditionalFormatting sqref="L31:M31">
    <cfRule type="expression" dxfId="1" priority="1">
      <formula>#REF!=#REF!</formula>
    </cfRule>
  </conditionalFormatting>
  <conditionalFormatting sqref="L37:M37">
    <cfRule type="expression" dxfId="0" priority="4">
      <formula>#REF!=#REF!</formula>
    </cfRule>
  </conditionalFormatting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B1ABE4B338EC4A922D4ADC7CB79E94" ma:contentTypeVersion="3" ma:contentTypeDescription="Create a new document." ma:contentTypeScope="" ma:versionID="8cc1416b8d329b0812507cad4308a260">
  <xsd:schema xmlns:xsd="http://www.w3.org/2001/XMLSchema" xmlns:xs="http://www.w3.org/2001/XMLSchema" xmlns:p="http://schemas.microsoft.com/office/2006/metadata/properties" xmlns:ns2="7450658e-5570-484e-b8a2-cbf31f01ee5e" targetNamespace="http://schemas.microsoft.com/office/2006/metadata/properties" ma:root="true" ma:fieldsID="03d2b2b3bc62b3a54bd587bd51cbe948" ns2:_="">
    <xsd:import namespace="7450658e-5570-484e-b8a2-cbf31f01e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0658e-5570-484e-b8a2-cbf31f01e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52F812-6B36-4376-BF0E-8EA7DCFA464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AF41649-D79E-409C-89E2-92D03210A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1F28B8-8D4D-4E3B-9C9D-D7C85C4FEBF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BD1DD2-DC9F-4F88-9324-92544E5E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50658e-5570-484e-b8a2-cbf31f01e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0c52299-74de-4dfd-b117-c9c408edfa50}" enabled="1" method="Standard" siteId="{853cbaab-a620-4178-8933-88d7641418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1. ReadMe</vt:lpstr>
      <vt:lpstr>Supplier-Processes</vt:lpstr>
      <vt:lpstr>Supplier -VR</vt:lpstr>
      <vt:lpstr>Hidden</vt:lpstr>
      <vt:lpstr>'Supplier -VR'!DropDown1</vt:lpstr>
      <vt:lpstr>'Supplier-Processes'!DropDown2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2016-04-15T17:47:10Z</dcterms:created>
  <dcterms:modified xsi:type="dcterms:W3CDTF">2026-07-07T12:21:48Z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0x01010087B1ABE4B338EC4A922D4ADC7CB79E94</vt:lpwstr>
  </property>
</Properties>
</file>