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defaultThemeVersion="166925"/>
  <mc:AlternateContent xmlns:mc="http://schemas.openxmlformats.org/markup-compatibility/2006">
    <mc:Choice Requires="x15">
      <x15ac:absPath xmlns:x15ac="http://schemas.microsoft.com/office/spreadsheetml/2010/11/ac" url="H:\RiskSpecialistFunction\Supervision\Accounting and Auditing\IFRS 9\Regulatory reporting\2023\"/>
    </mc:Choice>
  </mc:AlternateContent>
  <xr:revisionPtr revIDLastSave="0" documentId="8_{25EC54AF-A34C-42C4-8098-219B80BD8799}" xr6:coauthVersionLast="47" xr6:coauthVersionMax="47" xr10:uidLastSave="{00000000-0000-0000-0000-000000000000}"/>
  <bookViews>
    <workbookView xWindow="-108" yWindow="-108" windowWidth="23256" windowHeight="12576" xr2:uid="{BBFFE962-384A-4761-A70A-BCB946F28E69}"/>
  </bookViews>
  <sheets>
    <sheet name="Instructions" sheetId="2" r:id="rId1"/>
    <sheet name="IFRS 9_1.1 Loans and advances" sheetId="3" r:id="rId2"/>
    <sheet name="IFRS 9_1.2 Debt instruments" sheetId="4" r:id="rId3"/>
    <sheet name="IFRS 9_1.3 Off-balance sheet" sheetId="5" r:id="rId4"/>
    <sheet name="IFRS 9_2.1 GCA movement" sheetId="7" r:id="rId5"/>
    <sheet name="IFRS 9_2.2 ECL movement" sheetId="10" r:id="rId6"/>
    <sheet name="IFRS 9_3 Backstops" sheetId="9"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2" i="3" l="1"/>
  <c r="M22" i="4"/>
  <c r="F42" i="4"/>
  <c r="F29" i="4"/>
  <c r="F68" i="4" s="1"/>
  <c r="F48" i="3"/>
  <c r="F32" i="3"/>
  <c r="F75" i="3" s="1"/>
  <c r="G22" i="3"/>
  <c r="C15" i="4"/>
  <c r="C32" i="3"/>
  <c r="D48" i="9"/>
  <c r="C48" i="9"/>
  <c r="D65" i="10"/>
  <c r="C65" i="10"/>
  <c r="Y65" i="10"/>
  <c r="X65" i="10"/>
  <c r="W65" i="10"/>
  <c r="V65" i="10"/>
  <c r="U65" i="10"/>
  <c r="T65" i="10"/>
  <c r="S65" i="10"/>
  <c r="P65" i="10"/>
  <c r="O65" i="10"/>
  <c r="N65" i="10"/>
  <c r="M65" i="10"/>
  <c r="L65" i="10"/>
  <c r="K65" i="10"/>
  <c r="H65" i="10"/>
  <c r="G65" i="10"/>
  <c r="F65" i="10"/>
  <c r="E65" i="10"/>
  <c r="S79" i="10"/>
  <c r="Y79" i="10"/>
  <c r="X79" i="10"/>
  <c r="W79" i="10"/>
  <c r="V79" i="10"/>
  <c r="U79" i="10"/>
  <c r="T79" i="10"/>
  <c r="P79" i="10"/>
  <c r="O79" i="10"/>
  <c r="N79" i="10"/>
  <c r="M79" i="10"/>
  <c r="L79" i="10"/>
  <c r="K79" i="10"/>
  <c r="H79" i="10"/>
  <c r="G79" i="10"/>
  <c r="F79" i="10"/>
  <c r="E79" i="10"/>
  <c r="D79" i="10"/>
  <c r="C79" i="10"/>
  <c r="C32" i="9"/>
  <c r="K48" i="9"/>
  <c r="J48" i="9"/>
  <c r="H48" i="9"/>
  <c r="G48" i="9"/>
  <c r="F48" i="9"/>
  <c r="L43" i="9"/>
  <c r="I43" i="9"/>
  <c r="E43" i="9"/>
  <c r="Z78" i="10"/>
  <c r="Q78" i="10"/>
  <c r="I78" i="10"/>
  <c r="Z77" i="10"/>
  <c r="Q77" i="10"/>
  <c r="I77" i="10"/>
  <c r="Z76" i="10"/>
  <c r="Q76" i="10"/>
  <c r="I76" i="10"/>
  <c r="Z75" i="10"/>
  <c r="Q75" i="10"/>
  <c r="I75" i="10"/>
  <c r="Z74" i="10"/>
  <c r="Q74" i="10"/>
  <c r="I74" i="10"/>
  <c r="Z73" i="10"/>
  <c r="Q73" i="10"/>
  <c r="I73" i="10"/>
  <c r="Z72" i="10"/>
  <c r="Q72" i="10"/>
  <c r="I72" i="10"/>
  <c r="Z60" i="10"/>
  <c r="Q60" i="10"/>
  <c r="I60" i="10"/>
  <c r="R77" i="7"/>
  <c r="AA77" i="7"/>
  <c r="AA62" i="7"/>
  <c r="R62" i="7"/>
  <c r="J77" i="7"/>
  <c r="J62" i="7"/>
  <c r="Y51" i="10"/>
  <c r="X51" i="10"/>
  <c r="W51" i="10"/>
  <c r="V51" i="10"/>
  <c r="U51" i="10"/>
  <c r="T51" i="10"/>
  <c r="S51" i="10"/>
  <c r="P51" i="10"/>
  <c r="O51" i="10"/>
  <c r="N51" i="10"/>
  <c r="M51" i="10"/>
  <c r="L51" i="10"/>
  <c r="K51" i="10"/>
  <c r="H51" i="10"/>
  <c r="G51" i="10"/>
  <c r="F51" i="10"/>
  <c r="E51" i="10"/>
  <c r="D51" i="10"/>
  <c r="C51" i="10"/>
  <c r="Z50" i="10"/>
  <c r="Q50" i="10"/>
  <c r="I50" i="10"/>
  <c r="Z49" i="10"/>
  <c r="Q49" i="10"/>
  <c r="I49" i="10"/>
  <c r="Z48" i="10"/>
  <c r="Q48" i="10"/>
  <c r="I48" i="10"/>
  <c r="Z47" i="10"/>
  <c r="Q47" i="10"/>
  <c r="I47" i="10"/>
  <c r="Z46" i="10"/>
  <c r="Q46" i="10"/>
  <c r="I46" i="10"/>
  <c r="Z45" i="10"/>
  <c r="Q45" i="10"/>
  <c r="I45" i="10"/>
  <c r="Z44" i="10"/>
  <c r="Q44" i="10"/>
  <c r="I44" i="10"/>
  <c r="Z43" i="10"/>
  <c r="Q43" i="10"/>
  <c r="I43" i="10"/>
  <c r="Z42" i="10"/>
  <c r="Q42" i="10"/>
  <c r="I42" i="10"/>
  <c r="Z41" i="10"/>
  <c r="Q41" i="10"/>
  <c r="I41" i="10"/>
  <c r="Z82" i="7"/>
  <c r="Y82" i="7"/>
  <c r="X82" i="7"/>
  <c r="W82" i="7"/>
  <c r="V82" i="7"/>
  <c r="U82" i="7"/>
  <c r="T82" i="7"/>
  <c r="Q82" i="7"/>
  <c r="P82" i="7"/>
  <c r="O82" i="7"/>
  <c r="N82" i="7"/>
  <c r="M82" i="7"/>
  <c r="L82" i="7"/>
  <c r="I82" i="7"/>
  <c r="H82" i="7"/>
  <c r="G82" i="7"/>
  <c r="F82" i="7"/>
  <c r="E82" i="7"/>
  <c r="D82" i="7"/>
  <c r="C82" i="7"/>
  <c r="AA81" i="7"/>
  <c r="R81" i="7"/>
  <c r="J81" i="7"/>
  <c r="AA80" i="7"/>
  <c r="R80" i="7"/>
  <c r="J80" i="7"/>
  <c r="AA79" i="7"/>
  <c r="R79" i="7"/>
  <c r="J79" i="7"/>
  <c r="AA78" i="7"/>
  <c r="R78" i="7"/>
  <c r="J78" i="7"/>
  <c r="AA76" i="7"/>
  <c r="R76" i="7"/>
  <c r="J76" i="7"/>
  <c r="AA75" i="7"/>
  <c r="R75" i="7"/>
  <c r="J75" i="7"/>
  <c r="C34" i="7"/>
  <c r="Z52" i="7"/>
  <c r="Y52" i="7"/>
  <c r="X52" i="7"/>
  <c r="W52" i="7"/>
  <c r="V52" i="7"/>
  <c r="U52" i="7"/>
  <c r="T52" i="7"/>
  <c r="Q52" i="7"/>
  <c r="P52" i="7"/>
  <c r="O52" i="7"/>
  <c r="N52" i="7"/>
  <c r="M52" i="7"/>
  <c r="L52" i="7"/>
  <c r="I52" i="7"/>
  <c r="H52" i="7"/>
  <c r="G52" i="7"/>
  <c r="F52" i="7"/>
  <c r="E52" i="7"/>
  <c r="D52" i="7"/>
  <c r="C52" i="7"/>
  <c r="AA51" i="7"/>
  <c r="R51" i="7"/>
  <c r="J51" i="7"/>
  <c r="AA50" i="7"/>
  <c r="R50" i="7"/>
  <c r="J50" i="7"/>
  <c r="AA49" i="7"/>
  <c r="R49" i="7"/>
  <c r="J49" i="7"/>
  <c r="AA48" i="7"/>
  <c r="R48" i="7"/>
  <c r="J48" i="7"/>
  <c r="AA47" i="7"/>
  <c r="R47" i="7"/>
  <c r="J47" i="7"/>
  <c r="AA46" i="7"/>
  <c r="R46" i="7"/>
  <c r="J46" i="7"/>
  <c r="AA45" i="7"/>
  <c r="R45" i="7"/>
  <c r="J45" i="7"/>
  <c r="AA44" i="7"/>
  <c r="R44" i="7"/>
  <c r="J44" i="7"/>
  <c r="AA43" i="7"/>
  <c r="R43" i="7"/>
  <c r="J43" i="7"/>
  <c r="AA42" i="7"/>
  <c r="R42" i="7"/>
  <c r="J42" i="7"/>
  <c r="L29" i="4"/>
  <c r="K29" i="4"/>
  <c r="J29" i="4"/>
  <c r="I29" i="4"/>
  <c r="H29" i="4"/>
  <c r="E29" i="4"/>
  <c r="D29" i="4"/>
  <c r="C29" i="4"/>
  <c r="M37" i="4"/>
  <c r="M24" i="4"/>
  <c r="G37" i="4"/>
  <c r="G24" i="4"/>
  <c r="G64" i="3"/>
  <c r="L48" i="3"/>
  <c r="K48" i="3"/>
  <c r="J48" i="3"/>
  <c r="I48" i="3"/>
  <c r="H48" i="3"/>
  <c r="E48" i="3"/>
  <c r="D48" i="3"/>
  <c r="C48" i="3"/>
  <c r="L32" i="3"/>
  <c r="K32" i="3"/>
  <c r="K75" i="3" s="1"/>
  <c r="J32" i="3"/>
  <c r="I32" i="3"/>
  <c r="H32" i="3"/>
  <c r="E32" i="3"/>
  <c r="E75" i="3" s="1"/>
  <c r="D32" i="3"/>
  <c r="D75" i="3" s="1"/>
  <c r="C14" i="9"/>
  <c r="C13" i="9"/>
  <c r="C15" i="10"/>
  <c r="C14" i="10"/>
  <c r="C15" i="7"/>
  <c r="C14" i="7"/>
  <c r="C15" i="5"/>
  <c r="C14" i="5"/>
  <c r="C14" i="4"/>
  <c r="R24" i="7"/>
  <c r="M70" i="3"/>
  <c r="D40" i="5"/>
  <c r="C40" i="5"/>
  <c r="D28" i="5"/>
  <c r="C28" i="5"/>
  <c r="I75" i="3" l="1"/>
  <c r="Z79" i="10"/>
  <c r="Q79" i="10"/>
  <c r="I79" i="10"/>
  <c r="C75" i="3"/>
  <c r="J75" i="3"/>
  <c r="R82" i="7"/>
  <c r="I51" i="10"/>
  <c r="Z51" i="10"/>
  <c r="Q51" i="10"/>
  <c r="J82" i="7"/>
  <c r="AA82" i="7"/>
  <c r="AA52" i="7"/>
  <c r="J52" i="7"/>
  <c r="R52" i="7"/>
  <c r="L75" i="3"/>
  <c r="E47" i="9"/>
  <c r="E46" i="9"/>
  <c r="E45" i="9"/>
  <c r="E44" i="9"/>
  <c r="E42" i="9"/>
  <c r="E41" i="9"/>
  <c r="E31" i="9"/>
  <c r="E30" i="9"/>
  <c r="E29" i="9"/>
  <c r="E28" i="9"/>
  <c r="E27" i="9"/>
  <c r="E26" i="9"/>
  <c r="E25" i="9"/>
  <c r="E24" i="9"/>
  <c r="E23" i="9"/>
  <c r="E22" i="9"/>
  <c r="Z58" i="10"/>
  <c r="Z64" i="10"/>
  <c r="Z63" i="10"/>
  <c r="Z62" i="10"/>
  <c r="Z61" i="10"/>
  <c r="Z59" i="10"/>
  <c r="Q64" i="10"/>
  <c r="Q63" i="10"/>
  <c r="Q62" i="10"/>
  <c r="Q61" i="10"/>
  <c r="Q59" i="10"/>
  <c r="Q58" i="10"/>
  <c r="I64" i="10"/>
  <c r="I63" i="10"/>
  <c r="I62" i="10"/>
  <c r="I61" i="10"/>
  <c r="I59" i="10"/>
  <c r="I58" i="10"/>
  <c r="Z25" i="10"/>
  <c r="Z26" i="10"/>
  <c r="Z27" i="10"/>
  <c r="Z28" i="10"/>
  <c r="Z29" i="10"/>
  <c r="Z30" i="10"/>
  <c r="Z31" i="10"/>
  <c r="Z32" i="10"/>
  <c r="Z33" i="10"/>
  <c r="Z24" i="10"/>
  <c r="Q33" i="10"/>
  <c r="Q32" i="10"/>
  <c r="Q31" i="10"/>
  <c r="Q30" i="10"/>
  <c r="Q29" i="10"/>
  <c r="Q28" i="10"/>
  <c r="Q27" i="10"/>
  <c r="Q26" i="10"/>
  <c r="Q25" i="10"/>
  <c r="Q24" i="10"/>
  <c r="I25" i="10"/>
  <c r="I26" i="10"/>
  <c r="I27" i="10"/>
  <c r="I28" i="10"/>
  <c r="I29" i="10"/>
  <c r="I30" i="10"/>
  <c r="I31" i="10"/>
  <c r="I32" i="10"/>
  <c r="I33" i="10"/>
  <c r="I24" i="10"/>
  <c r="Y34" i="10"/>
  <c r="X34" i="10"/>
  <c r="W34" i="10"/>
  <c r="V34" i="10"/>
  <c r="U34" i="10"/>
  <c r="T34" i="10"/>
  <c r="S34" i="10"/>
  <c r="P34" i="10"/>
  <c r="O34" i="10"/>
  <c r="N34" i="10"/>
  <c r="M34" i="10"/>
  <c r="L34" i="10"/>
  <c r="K34" i="10"/>
  <c r="D34" i="10"/>
  <c r="E34" i="10"/>
  <c r="F34" i="10"/>
  <c r="G34" i="10"/>
  <c r="H34" i="10"/>
  <c r="C34" i="10"/>
  <c r="Z67" i="7"/>
  <c r="Y67" i="7"/>
  <c r="X67" i="7"/>
  <c r="W67" i="7"/>
  <c r="V67" i="7"/>
  <c r="U67" i="7"/>
  <c r="T67" i="7"/>
  <c r="Q67" i="7"/>
  <c r="P67" i="7"/>
  <c r="O67" i="7"/>
  <c r="N67" i="7"/>
  <c r="M67" i="7"/>
  <c r="L67" i="7"/>
  <c r="D67" i="7"/>
  <c r="E67" i="7"/>
  <c r="F67" i="7"/>
  <c r="G67" i="7"/>
  <c r="H67" i="7"/>
  <c r="I67" i="7"/>
  <c r="C67" i="7"/>
  <c r="Z34" i="7"/>
  <c r="Y34" i="7"/>
  <c r="X34" i="7"/>
  <c r="W34" i="7"/>
  <c r="V34" i="7"/>
  <c r="U34" i="7"/>
  <c r="T34" i="7"/>
  <c r="Q34" i="7"/>
  <c r="P34" i="7"/>
  <c r="O34" i="7"/>
  <c r="N34" i="7"/>
  <c r="M34" i="7"/>
  <c r="L34" i="7"/>
  <c r="I34" i="7"/>
  <c r="H34" i="7"/>
  <c r="G34" i="7"/>
  <c r="F34" i="7"/>
  <c r="E34" i="7"/>
  <c r="D34" i="7"/>
  <c r="Q65" i="10" l="1"/>
  <c r="I65" i="10"/>
  <c r="Z65" i="10"/>
  <c r="E48" i="9"/>
  <c r="M41" i="4"/>
  <c r="M40" i="4"/>
  <c r="M39" i="4"/>
  <c r="M38" i="4"/>
  <c r="M36" i="4"/>
  <c r="M35" i="4"/>
  <c r="M63" i="4"/>
  <c r="M38" i="3"/>
  <c r="M31" i="3"/>
  <c r="M30" i="3"/>
  <c r="M29" i="3"/>
  <c r="M28" i="3"/>
  <c r="M27" i="3"/>
  <c r="M26" i="3"/>
  <c r="M25" i="3"/>
  <c r="M24" i="3"/>
  <c r="M23" i="3"/>
  <c r="M47" i="3"/>
  <c r="M46" i="3"/>
  <c r="M45" i="3"/>
  <c r="M44" i="3"/>
  <c r="M43" i="3"/>
  <c r="M42" i="3"/>
  <c r="M41" i="3"/>
  <c r="M40" i="3"/>
  <c r="M39" i="3"/>
  <c r="H75" i="3"/>
  <c r="J24" i="7"/>
  <c r="AA66" i="7"/>
  <c r="AA65" i="7"/>
  <c r="AA64" i="7"/>
  <c r="AA63" i="7"/>
  <c r="AA61" i="7"/>
  <c r="AA60" i="7"/>
  <c r="R66" i="7"/>
  <c r="R65" i="7"/>
  <c r="R64" i="7"/>
  <c r="R63" i="7"/>
  <c r="R61" i="7"/>
  <c r="R60" i="7"/>
  <c r="J66" i="7"/>
  <c r="J65" i="7"/>
  <c r="J64" i="7"/>
  <c r="J63" i="7"/>
  <c r="J61" i="7"/>
  <c r="J60" i="7"/>
  <c r="AA33" i="7"/>
  <c r="AA32" i="7"/>
  <c r="AA31" i="7"/>
  <c r="AA30" i="7"/>
  <c r="AA29" i="7"/>
  <c r="AA28" i="7"/>
  <c r="AA27" i="7"/>
  <c r="AA26" i="7"/>
  <c r="AA25" i="7"/>
  <c r="AA24" i="7"/>
  <c r="R25" i="7"/>
  <c r="R26" i="7"/>
  <c r="R27" i="7"/>
  <c r="R28" i="7"/>
  <c r="R29" i="7"/>
  <c r="R30" i="7"/>
  <c r="R31" i="7"/>
  <c r="R32" i="7"/>
  <c r="R33" i="7"/>
  <c r="J33" i="7"/>
  <c r="J32" i="7"/>
  <c r="J31" i="7"/>
  <c r="J30" i="7"/>
  <c r="J29" i="7"/>
  <c r="J28" i="7"/>
  <c r="J27" i="7"/>
  <c r="J26" i="7"/>
  <c r="J25" i="7"/>
  <c r="D42" i="4"/>
  <c r="D68" i="4" s="1"/>
  <c r="E42" i="4"/>
  <c r="E68" i="4" s="1"/>
  <c r="H42" i="4"/>
  <c r="H68" i="4" s="1"/>
  <c r="I42" i="4"/>
  <c r="I68" i="4" s="1"/>
  <c r="J42" i="4"/>
  <c r="J68" i="4" s="1"/>
  <c r="K42" i="4"/>
  <c r="K68" i="4" s="1"/>
  <c r="L42" i="4"/>
  <c r="C42" i="4"/>
  <c r="C68" i="4" s="1"/>
  <c r="M23" i="4"/>
  <c r="M25" i="4"/>
  <c r="M26" i="4"/>
  <c r="M27" i="4"/>
  <c r="M28" i="4"/>
  <c r="L44" i="9"/>
  <c r="L42" i="9"/>
  <c r="I44" i="9"/>
  <c r="I42" i="9"/>
  <c r="G38" i="4"/>
  <c r="G25" i="4"/>
  <c r="M29" i="4" l="1"/>
  <c r="R34" i="7"/>
  <c r="AA67" i="7"/>
  <c r="AA34" i="7"/>
  <c r="R67" i="7"/>
  <c r="J67" i="7"/>
  <c r="M32" i="3"/>
  <c r="M48" i="3"/>
  <c r="Q34" i="10"/>
  <c r="Z34" i="10"/>
  <c r="I34" i="10"/>
  <c r="J34" i="7"/>
  <c r="L68" i="4"/>
  <c r="G55" i="4"/>
  <c r="L47" i="9"/>
  <c r="I47" i="9"/>
  <c r="L46" i="9"/>
  <c r="I46" i="9"/>
  <c r="L45" i="9"/>
  <c r="I45" i="9"/>
  <c r="L41" i="9"/>
  <c r="I41" i="9"/>
  <c r="K32" i="9"/>
  <c r="J32" i="9"/>
  <c r="D32" i="9"/>
  <c r="L31" i="9"/>
  <c r="I31" i="9"/>
  <c r="L30" i="9"/>
  <c r="I30" i="9"/>
  <c r="L29" i="9"/>
  <c r="I29" i="9"/>
  <c r="L28" i="9"/>
  <c r="I28" i="9"/>
  <c r="L27" i="9"/>
  <c r="I27" i="9"/>
  <c r="L26" i="9"/>
  <c r="I26" i="9"/>
  <c r="L25" i="9"/>
  <c r="I25" i="9"/>
  <c r="L24" i="9"/>
  <c r="I24" i="9"/>
  <c r="L23" i="9"/>
  <c r="I23" i="9"/>
  <c r="L22" i="9"/>
  <c r="I22" i="9"/>
  <c r="G41" i="4"/>
  <c r="G40" i="4"/>
  <c r="G39" i="4"/>
  <c r="G36" i="4"/>
  <c r="G35" i="4"/>
  <c r="G28" i="4"/>
  <c r="G27" i="4"/>
  <c r="G26" i="4"/>
  <c r="G23" i="4"/>
  <c r="G22" i="4"/>
  <c r="G29" i="4" s="1"/>
  <c r="G47" i="3"/>
  <c r="G46" i="3"/>
  <c r="G45" i="3"/>
  <c r="G44" i="3"/>
  <c r="G43" i="3"/>
  <c r="G42" i="3"/>
  <c r="G41" i="3"/>
  <c r="G40" i="3"/>
  <c r="G39" i="3"/>
  <c r="G38" i="3"/>
  <c r="G31" i="3"/>
  <c r="G30" i="3"/>
  <c r="G29" i="3"/>
  <c r="G28" i="3"/>
  <c r="G27" i="3"/>
  <c r="G26" i="3"/>
  <c r="G25" i="3"/>
  <c r="G24" i="3"/>
  <c r="G23" i="3"/>
  <c r="I48" i="9" l="1"/>
  <c r="L48" i="9"/>
  <c r="G32" i="3"/>
  <c r="G48" i="3"/>
  <c r="M75" i="3"/>
  <c r="G42" i="4"/>
  <c r="M42" i="4"/>
  <c r="M68" i="4" s="1"/>
  <c r="E32" i="9"/>
  <c r="F32" i="9" s="1"/>
  <c r="G32" i="9" s="1"/>
  <c r="L32" i="9"/>
  <c r="G75" i="3" l="1"/>
  <c r="G68" i="4"/>
  <c r="H32" i="9"/>
  <c r="I32" i="9" s="1"/>
</calcChain>
</file>

<file path=xl/sharedStrings.xml><?xml version="1.0" encoding="utf-8"?>
<sst xmlns="http://schemas.openxmlformats.org/spreadsheetml/2006/main" count="697" uniqueCount="182">
  <si>
    <t>Instructions</t>
  </si>
  <si>
    <t>1. Submission of the supplementary information pack should be made in accordance with the following timelines:</t>
  </si>
  <si>
    <t>Level of reporting</t>
  </si>
  <si>
    <t>2. All amounts should be reported to the nearest R '000</t>
  </si>
  <si>
    <t>4. Definitions:</t>
  </si>
  <si>
    <t>Stage 1</t>
  </si>
  <si>
    <t>Stage 2</t>
  </si>
  <si>
    <t>Stage 3</t>
  </si>
  <si>
    <t>Credit impaired assets</t>
  </si>
  <si>
    <t>OCI</t>
  </si>
  <si>
    <t>Other comprehensive income</t>
  </si>
  <si>
    <t>Loans and advances to customers (Amortised cost)</t>
  </si>
  <si>
    <t>Total on-balance sheet</t>
  </si>
  <si>
    <t xml:space="preserve">Total credit impairments </t>
  </si>
  <si>
    <t>Home loans</t>
  </si>
  <si>
    <t>Commercial mortgages</t>
  </si>
  <si>
    <t>Credit card advances</t>
  </si>
  <si>
    <t>Lease and instalment debtors</t>
  </si>
  <si>
    <t xml:space="preserve">    of which: vehicle and asset finance</t>
  </si>
  <si>
    <t>Overdrafts</t>
  </si>
  <si>
    <t xml:space="preserve">Redeemable preference shares and other equivalent instruments issued to provide credit </t>
  </si>
  <si>
    <t>Term loans</t>
  </si>
  <si>
    <t xml:space="preserve">    of which: unsecured personal loans</t>
  </si>
  <si>
    <t>Other loans and advances</t>
  </si>
  <si>
    <t xml:space="preserve">Total </t>
  </si>
  <si>
    <t>Loans and advances to customers (Fair Value through OCI)</t>
  </si>
  <si>
    <t>Loans and advances to customers (Fair Value through Profit or Loss)</t>
  </si>
  <si>
    <t>of which: instruments determined to be low credit risk (IFRS 9 par 5.5.10)</t>
  </si>
  <si>
    <t>Total</t>
  </si>
  <si>
    <t xml:space="preserve">Redeemable preference shares and other equivalent instruments issued to provide credit. </t>
  </si>
  <si>
    <t>Gross carrying amount</t>
  </si>
  <si>
    <t xml:space="preserve">Gross carrying amount </t>
  </si>
  <si>
    <t xml:space="preserve">Stage 2 </t>
  </si>
  <si>
    <t>&lt;= 30 days</t>
  </si>
  <si>
    <t xml:space="preserve">&gt; 30 days </t>
  </si>
  <si>
    <t>&gt; 30 days and &lt; = 90 days</t>
  </si>
  <si>
    <t>&gt; 90 days</t>
  </si>
  <si>
    <t xml:space="preserve"> &lt; = 90 days</t>
  </si>
  <si>
    <t xml:space="preserve">Total  impairments </t>
  </si>
  <si>
    <t>Total loans and advances at amortised cost</t>
  </si>
  <si>
    <t>Total loans and advances at Fair Value through OCI</t>
  </si>
  <si>
    <t>Total loans and advances at Fair Value through PL</t>
  </si>
  <si>
    <t xml:space="preserve">Nominal amount 
</t>
  </si>
  <si>
    <t>Total loan commitments</t>
  </si>
  <si>
    <t>Total financial guarantees</t>
  </si>
  <si>
    <t>Gross carrying amount/nominal amount at end of reporting period</t>
  </si>
  <si>
    <t xml:space="preserve">Gross carrying amount/nominal amount at end of reporting period
</t>
  </si>
  <si>
    <t>(Confidential and not available for inspection by the public)</t>
  </si>
  <si>
    <t xml:space="preserve">Name of bank/controlling company:  </t>
  </si>
  <si>
    <t>IFRS 9_1.1</t>
  </si>
  <si>
    <t>IFRS 9_1.2</t>
  </si>
  <si>
    <t>IFRS 9_ 2.1</t>
  </si>
  <si>
    <t>Total debt instruments at amortised cost</t>
  </si>
  <si>
    <t>Total debt instruments at Fair Value through OCI</t>
  </si>
  <si>
    <t>Total debt instruments at Fair Value through PL</t>
  </si>
  <si>
    <t xml:space="preserve">Other lines of the form BA 100 </t>
  </si>
  <si>
    <t>Credit Impairments</t>
  </si>
  <si>
    <t>Monthly/Quarterly</t>
  </si>
  <si>
    <t xml:space="preserve">Month/Quarter ended: </t>
  </si>
  <si>
    <t>To agree to form BA 100, line 24, column 4</t>
  </si>
  <si>
    <t>To agree to form BA 100, line 25, column 4</t>
  </si>
  <si>
    <t>Sovereign (including central government and central bank)</t>
  </si>
  <si>
    <t>Public sector entities</t>
  </si>
  <si>
    <t>Banks</t>
  </si>
  <si>
    <t>Line 7 of the form BA 100</t>
  </si>
  <si>
    <t>Line 26 of the form BA 100</t>
  </si>
  <si>
    <t xml:space="preserve">Line 34 of the form BA 100 </t>
  </si>
  <si>
    <t xml:space="preserve">From Stage 1 to 
Stage 2 </t>
  </si>
  <si>
    <t xml:space="preserve">From Stage 2 to 
Stage 3 </t>
  </si>
  <si>
    <t xml:space="preserve">From Stage 3 to 
Stage 1 </t>
  </si>
  <si>
    <t xml:space="preserve">From Stage 2 to 
Stage 1 </t>
  </si>
  <si>
    <t xml:space="preserve">From Stage 3 to 
Stage 2 </t>
  </si>
  <si>
    <t xml:space="preserve">From Stage 1 to 
Stage 3 </t>
  </si>
  <si>
    <t>Total loans and advances to customers and total impairments</t>
  </si>
  <si>
    <t>Management Overlays</t>
  </si>
  <si>
    <t>Total off-balance sheet (nominal)</t>
  </si>
  <si>
    <t>Total debt instruments and total impairments</t>
  </si>
  <si>
    <t>Accounts receivable</t>
  </si>
  <si>
    <t>Gross exposure</t>
  </si>
  <si>
    <t>From Stage 2 to Stage 1</t>
  </si>
  <si>
    <t>From Stage 1 to Stage 2</t>
  </si>
  <si>
    <t>From Stage 3 to Stage 2</t>
  </si>
  <si>
    <t>From Stage 2 to Stage 3</t>
  </si>
  <si>
    <t>Other movements in ECL provision</t>
  </si>
  <si>
    <t>Credit impairment</t>
  </si>
  <si>
    <t>From Stage 1 to 
Stage 2 (outflow)</t>
  </si>
  <si>
    <t>From Stage 1 to 
Stage 3 (outflow)</t>
  </si>
  <si>
    <t>From Stage 1 to Stage 2 (inflow)</t>
  </si>
  <si>
    <t>Notes:</t>
  </si>
  <si>
    <t>&gt; please specify</t>
  </si>
  <si>
    <t xml:space="preserve">Amounts written-off </t>
  </si>
  <si>
    <t>From Stage 2 to 
Stage 1 (inflow)</t>
  </si>
  <si>
    <t>From Stage 3 to 
Stage 1 (inflow)</t>
  </si>
  <si>
    <t>From Stage 2 to Stage 1 (outflow)</t>
  </si>
  <si>
    <t>From Stage 2 to 
Stage 3 (outflow)</t>
  </si>
  <si>
    <t>From Stage 3 to 
Stage 2 (inflow)</t>
  </si>
  <si>
    <t>From Stage 3 to Stage 2 (outflow)</t>
  </si>
  <si>
    <t>From Stage 2 to Stage 3 (inflow)</t>
  </si>
  <si>
    <t>From Stage 3 to 
Stage 1 (outflow)</t>
  </si>
  <si>
    <t xml:space="preserve">From Stage 1 to 
Stage 3 (inflow) </t>
  </si>
  <si>
    <t xml:space="preserve">1. This table should reflect month-on-month movement of the gross carrying amount. </t>
  </si>
  <si>
    <t xml:space="preserve">2. Columns 7, 14 and 22 - All other movements such as new business, acquisitions, interest capitalised, initiation fees capitalised and modification gains should be included. It also includes settlements, prepayments, and sales of loans as well as movements in fair value where applicable. </t>
  </si>
  <si>
    <t>3. Outflows must be captured as negative values e.g. -200</t>
  </si>
  <si>
    <t>4. Inflows must be captured as positive values e.g. 200</t>
  </si>
  <si>
    <t xml:space="preserve">1. This table should reflect month-on-month movement of the credit impairments. </t>
  </si>
  <si>
    <t>of which included in:</t>
  </si>
  <si>
    <t>Credit card advances (Note 1)</t>
  </si>
  <si>
    <t>Overdrafts (Note 1)</t>
  </si>
  <si>
    <t xml:space="preserve">1. The full gross carrying amount should be reflected in the appropriate column i.e. do not split the gross exposure between the portion that is past due and the portion that is not past due. </t>
  </si>
  <si>
    <t>2. For credit cards, overdrafts and similar products, the day count should start as soon as a minimum required payment is due.</t>
  </si>
  <si>
    <t xml:space="preserve">3. For loans with payment terms that are not monthly, the day count starts when the obligor is required to make a payment in terms of specified terms and conditions. </t>
  </si>
  <si>
    <t>Assets for which there has been a significant increase in credit risk since initial recognition (unless they have low credit risk at the reporting date) but that do not have objective evidence of impairment.</t>
  </si>
  <si>
    <t>Assets for which there has been no significant increase in credit risk since initial recognition or that have low credit risk at the reporting date.</t>
  </si>
  <si>
    <t>IFRS 9 SUPPLEMENTARY REPORTING TEMPLATE</t>
  </si>
  <si>
    <t>Management Overlays 
(Note 1)</t>
  </si>
  <si>
    <t>Management overlays relating to loans and advances to customers not included above (See Note 2)</t>
  </si>
  <si>
    <t>Local government and municipalities</t>
  </si>
  <si>
    <t xml:space="preserve">Local government and municipalities </t>
  </si>
  <si>
    <t xml:space="preserve">Public sector entities </t>
  </si>
  <si>
    <t xml:space="preserve">Sovereign (including central government and central bank) </t>
  </si>
  <si>
    <t xml:space="preserve">Banks </t>
  </si>
  <si>
    <t xml:space="preserve">4. "Other" will capture mainly the exposures to securities firms as well as securitisation and resecuritisation exposure as per the form BA 200. </t>
  </si>
  <si>
    <t>1. This sheet relates to off-balance sheet exposures, other than those reported on sheet IFRS 9_1.1 nd IFRS 9_1.2</t>
  </si>
  <si>
    <t xml:space="preserve">3. "Other" will capture mainly the exposures to securities firms as well as securitisation and resecuritisation exposure as per the form BA 200. </t>
  </si>
  <si>
    <t>Movement</t>
  </si>
  <si>
    <t xml:space="preserve">6. "Other" will capture mainly the exposures to securities firms as well as securitisation and resecuritisation exposure as per the form BA 200. </t>
  </si>
  <si>
    <t>Backstops - Loans and advances to customers</t>
  </si>
  <si>
    <t>Backstops - Debt instruments (Note 4)</t>
  </si>
  <si>
    <t xml:space="preserve">5. "Other" will capture mainly the exposures to securities firms as well as securitisation and resecuritisation exposure as per the form BA 200. </t>
  </si>
  <si>
    <t>3. The method of submission will be communicated once finalised.</t>
  </si>
  <si>
    <t>Debt instruments (Amortised cost) (Note 3)</t>
  </si>
  <si>
    <t>Corporate exposure</t>
  </si>
  <si>
    <t>Retail exposure</t>
  </si>
  <si>
    <t>Other (Note 4)</t>
  </si>
  <si>
    <t>Debt instruments (Fair Value through OCI) (Note 3)</t>
  </si>
  <si>
    <t>Debt instruments (Fair Value through Profit or Loss) (Note 3)</t>
  </si>
  <si>
    <t>Financial Guarantees (Note 2)</t>
  </si>
  <si>
    <t>Loan commitments (Note 2)</t>
  </si>
  <si>
    <t>Other (Note 3)</t>
  </si>
  <si>
    <t>Debt instruments (Amortised cost) (Note 5)</t>
  </si>
  <si>
    <t>Other (Note 6)</t>
  </si>
  <si>
    <t>Debt instruments (Fair Value through OCI) (Note 5)</t>
  </si>
  <si>
    <t>Other (Note 5)</t>
  </si>
  <si>
    <t>(dd/mm/yyyy)</t>
  </si>
  <si>
    <t xml:space="preserve">3. These categories have the same meaning as in the form BA 200. </t>
  </si>
  <si>
    <t>IFRS 9_1.3</t>
  </si>
  <si>
    <t>IFRS 9_ 2.2</t>
  </si>
  <si>
    <t>IFRS 9_3</t>
  </si>
  <si>
    <t xml:space="preserve">2. These categories have the same meaning as in the form BA 200. </t>
  </si>
  <si>
    <t>5. These categories have the same meaning as in the form BA 200.</t>
  </si>
  <si>
    <t>4. These categories have the same meaning as in the form BA 200.</t>
  </si>
  <si>
    <t>Other movements in gross carrying amount e.g new book written, accounts settled during the period</t>
  </si>
  <si>
    <t>IFRS 9_1.1; IFRS 9_1.2 and IFRS 9_1.3</t>
  </si>
  <si>
    <t>IFRS 9_2.1 and IFRS 9_2.2</t>
  </si>
  <si>
    <t>of which: originated or purchased credit impaired</t>
  </si>
  <si>
    <t xml:space="preserve">Quarter/Half-year ended: </t>
  </si>
  <si>
    <t>Gross carrying amount in Stage 1 end of reporting quarter/half-year</t>
  </si>
  <si>
    <t>Gross carrying amount in Stage 1 beginning of reporting quarter/half-year</t>
  </si>
  <si>
    <t>Gross carrying amount in Stage 2 beginning of reporting quarter/half-year</t>
  </si>
  <si>
    <t>Gross carrying amount in Stage 2 end of reporting quarter/half-year</t>
  </si>
  <si>
    <t>Gross carrying amount in Stage 3 beginning of reporting quarter/half-year</t>
  </si>
  <si>
    <t>Gross carrying amount in Stage 3 end of reporting quarter/half-year</t>
  </si>
  <si>
    <t>Credit impairment for Stage 1 beginning of reporting quarter/half-year</t>
  </si>
  <si>
    <t>Credit impairment for Stage 1 end of reporting quarter/half-year</t>
  </si>
  <si>
    <t>Credit impairment for Stage 2 beginning of reporting quarter/half-year</t>
  </si>
  <si>
    <t>Credit impairment for Stage 2 end of reporting quarter/half-year</t>
  </si>
  <si>
    <t>Credit impairment for Stage 3 beginning of reporting quarter/half-year</t>
  </si>
  <si>
    <t>Credit impairment for Stage 3 end of reporting quarter/half-year</t>
  </si>
  <si>
    <t xml:space="preserve">Half-year ended: </t>
  </si>
  <si>
    <t>Quarterly/Six-monthly</t>
  </si>
  <si>
    <t>Six-monthly</t>
  </si>
  <si>
    <t>Timelines for submission</t>
  </si>
  <si>
    <t xml:space="preserve">2. Any management overlays that cannot be allocated to a specific asset class should be reported in line 25. </t>
  </si>
  <si>
    <t xml:space="preserve">2. Any management overlays that cannot be allocated to a specific asset class should be reported in line 34. </t>
  </si>
  <si>
    <t>1. Management overlays relating to a specific asset class, but that are not specific to a particular Stage should be reported in column 10. Where overlays can be assigned to a particular Stage, they should be reported as part of columns 7 to 9. Different terminology might be used e.g. post-model adjustments.</t>
  </si>
  <si>
    <t>Other movements in gross carrying amount e.g. new book written, accounts settled during the period</t>
  </si>
  <si>
    <t>Memorandum item: (Note 3)</t>
  </si>
  <si>
    <t xml:space="preserve">3. Only required on a six-monthly basis. </t>
  </si>
  <si>
    <t xml:space="preserve">Bank (Solo): Monthly - within 20 business days after end of reporting month (excluding IFRS 9_1.1, line 36. Line 36 will only be required on a six-monthly basis).  
Bank Consolidated: Quarterly - within 25 business days after end of calendar quarter (excluding IFRS 9_1.1, line 36. Line 36 will only be required on a six-monthly basis).  
Controlling Company Consolidated: Quarterly - within 25 business days after end of calendar quarter (excluding IFRS 9_1.1, line 36. Line 36 will only be required on a six-monthly basis).  </t>
  </si>
  <si>
    <t xml:space="preserve">Bank (Solo): Quarterly - within 25 business days after end of calendar  quarter to which the template relates.
Bank Consolidated: Six-monthly - within 25 business days after end of the six months (calendar) to which the return relates. 
Controlling Company Consolidated: Six-monthly - within 25 business days after end of the six months (calendar) to which the return relates. </t>
  </si>
  <si>
    <t xml:space="preserve">Bank (Solo): Six-monthly - within 25 business days after end of the six months (calendar) to which the return relates. 
Bank Consolidated: Six-monthly - within 25 business days after end of the six months (calendar) to which the return relates. 
Controlling Company Consolidated: Six-monthly - within 25 business days after end of the six months (calendar) to which the return relates. </t>
  </si>
  <si>
    <t>Annexure 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</si>
</sst>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1C09]dd\ mmmm\ yyyy;@"/>
  </numFmts>
  <fonts count="17"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b/>
      <sz val="11"/>
      <color theme="1"/>
      <name val="Arial"/>
      <family val="2"/>
    </font>
    <font>
      <sz val="11"/>
      <color theme="1"/>
      <name val="Calibri"/>
      <family val="2"/>
      <scheme val="minor"/>
    </font>
    <font>
      <sz val="11"/>
      <color theme="1"/>
      <name val="Calibri"/>
      <family val="2"/>
    </font>
    <font>
      <sz val="10"/>
      <name val="Arial"/>
      <family val="2"/>
    </font>
    <font>
      <sz val="11"/>
      <color theme="1"/>
      <name val="Arial"/>
      <family val="2"/>
    </font>
    <font>
      <b/>
      <sz val="11"/>
      <name val="Arial"/>
      <family val="2"/>
    </font>
    <font>
      <i/>
      <sz val="11"/>
      <name val="Arial"/>
      <family val="2"/>
    </font>
    <font>
      <sz val="11"/>
      <name val="Arial"/>
      <family val="2"/>
    </font>
    <font>
      <b/>
      <u/>
      <sz val="11"/>
      <color theme="1"/>
      <name val="Arial"/>
      <family val="2"/>
    </font>
    <font>
      <b/>
      <sz val="12"/>
      <name val="Arial"/>
      <family val="2"/>
    </font>
    <font>
      <b/>
      <u/>
      <sz val="11"/>
      <name val="Arial"/>
      <family val="2"/>
    </font>
    <font>
      <sz val="12"/>
      <name val="Arial"/>
      <family val="2"/>
    </font>
    <font>
      <b/>
      <sz val="16"/>
      <color theme="1"/>
      <name val="Calibri"/>
      <family val="2"/>
      <scheme val="minor"/>
    </font>
  </fonts>
  <fills count="9">
    <fill>
      <patternFill patternType="none"/>
    </fill>
    <fill>
      <patternFill patternType="gray125"/>
    </fill>
    <fill>
      <patternFill patternType="solid">
        <fgColor theme="2" tint="-0.249977111117893"/>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s>
  <borders count="72">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top style="medium">
        <color indexed="64"/>
      </top>
      <bottom/>
      <diagonal/>
    </border>
    <border>
      <left/>
      <right/>
      <top/>
      <bottom style="medium">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top style="thin">
        <color indexed="64"/>
      </top>
      <bottom/>
      <diagonal/>
    </border>
    <border>
      <left style="medium">
        <color indexed="64"/>
      </left>
      <right style="thin">
        <color indexed="64"/>
      </right>
      <top/>
      <bottom/>
      <diagonal/>
    </border>
    <border>
      <left/>
      <right/>
      <top style="thin">
        <color indexed="64"/>
      </top>
      <bottom style="medium">
        <color indexed="64"/>
      </bottom>
      <diagonal/>
    </border>
    <border>
      <left style="medium">
        <color indexed="64"/>
      </left>
      <right/>
      <top/>
      <bottom style="thin">
        <color indexed="64"/>
      </bottom>
      <diagonal/>
    </border>
  </borders>
  <cellStyleXfs count="6">
    <xf numFmtId="0" fontId="0" fillId="0" borderId="0"/>
    <xf numFmtId="0" fontId="6" fillId="0" borderId="0"/>
    <xf numFmtId="0" fontId="6" fillId="0" borderId="0"/>
    <xf numFmtId="43" fontId="5" fillId="0" borderId="0" applyFont="0" applyFill="0" applyBorder="0" applyAlignment="0" applyProtection="0"/>
    <xf numFmtId="0" fontId="7" fillId="0" borderId="0"/>
    <xf numFmtId="43" fontId="5" fillId="0" borderId="0" applyFont="0" applyFill="0" applyBorder="0" applyAlignment="0" applyProtection="0"/>
  </cellStyleXfs>
  <cellXfs count="474">
    <xf numFmtId="0" fontId="0" fillId="0" borderId="0" xfId="0"/>
    <xf numFmtId="0" fontId="1" fillId="3" borderId="3" xfId="0" applyFont="1" applyFill="1" applyBorder="1" applyAlignment="1">
      <alignment horizontal="center" vertical="center" wrapText="1"/>
    </xf>
    <xf numFmtId="0" fontId="0" fillId="0" borderId="4" xfId="0" applyBorder="1" applyAlignment="1">
      <alignment horizontal="left" vertical="center"/>
    </xf>
    <xf numFmtId="0" fontId="2" fillId="0" borderId="0" xfId="0" applyFont="1"/>
    <xf numFmtId="0" fontId="0" fillId="0" borderId="5" xfId="0" applyBorder="1" applyAlignment="1">
      <alignment horizontal="left"/>
    </xf>
    <xf numFmtId="0" fontId="0" fillId="0" borderId="7" xfId="0" applyBorder="1" applyAlignment="1">
      <alignment horizontal="left"/>
    </xf>
    <xf numFmtId="0" fontId="0" fillId="0" borderId="9" xfId="0" applyBorder="1" applyAlignment="1">
      <alignment horizontal="left"/>
    </xf>
    <xf numFmtId="0" fontId="4" fillId="4" borderId="32" xfId="0" applyFont="1" applyFill="1" applyBorder="1"/>
    <xf numFmtId="0" fontId="4" fillId="4" borderId="40" xfId="0" applyFont="1" applyFill="1" applyBorder="1"/>
    <xf numFmtId="0" fontId="4" fillId="4" borderId="52" xfId="0" applyFont="1" applyFill="1" applyBorder="1"/>
    <xf numFmtId="0" fontId="4" fillId="4" borderId="29" xfId="0" applyFont="1" applyFill="1" applyBorder="1"/>
    <xf numFmtId="0" fontId="4" fillId="4" borderId="36" xfId="0" applyFont="1" applyFill="1" applyBorder="1"/>
    <xf numFmtId="0" fontId="0" fillId="0" borderId="14" xfId="0" applyBorder="1"/>
    <xf numFmtId="0" fontId="0" fillId="0" borderId="13" xfId="0" applyBorder="1"/>
    <xf numFmtId="0" fontId="1" fillId="0" borderId="13" xfId="0" applyFont="1" applyBorder="1"/>
    <xf numFmtId="0" fontId="0" fillId="7" borderId="11" xfId="0" applyFill="1" applyBorder="1"/>
    <xf numFmtId="0" fontId="0" fillId="7" borderId="12" xfId="0" applyFill="1" applyBorder="1"/>
    <xf numFmtId="0" fontId="0" fillId="7" borderId="13" xfId="0" applyFill="1" applyBorder="1"/>
    <xf numFmtId="0" fontId="0" fillId="7" borderId="14" xfId="0" applyFill="1" applyBorder="1"/>
    <xf numFmtId="0" fontId="0" fillId="0" borderId="13" xfId="0" applyBorder="1" applyAlignment="1">
      <alignment horizontal="left" vertical="top" wrapText="1"/>
    </xf>
    <xf numFmtId="0" fontId="0" fillId="0" borderId="14" xfId="0" applyBorder="1" applyAlignment="1">
      <alignment horizontal="left" vertical="top" wrapText="1"/>
    </xf>
    <xf numFmtId="0" fontId="3" fillId="0" borderId="13" xfId="0" applyFont="1" applyBorder="1" applyAlignment="1">
      <alignment horizontal="left" vertical="top" wrapText="1"/>
    </xf>
    <xf numFmtId="0" fontId="3" fillId="0" borderId="14" xfId="0" applyFont="1" applyBorder="1" applyAlignment="1">
      <alignment horizontal="left" vertical="top" wrapText="1"/>
    </xf>
    <xf numFmtId="0" fontId="2" fillId="0" borderId="2" xfId="0" applyFont="1" applyBorder="1" applyAlignment="1">
      <alignment horizontal="left" vertical="center" wrapText="1"/>
    </xf>
    <xf numFmtId="0" fontId="8" fillId="7" borderId="11" xfId="0" applyFont="1" applyFill="1" applyBorder="1"/>
    <xf numFmtId="0" fontId="8" fillId="7" borderId="45" xfId="0" applyFont="1" applyFill="1" applyBorder="1"/>
    <xf numFmtId="0" fontId="8" fillId="7" borderId="12" xfId="0" applyFont="1" applyFill="1" applyBorder="1"/>
    <xf numFmtId="0" fontId="8" fillId="0" borderId="0" xfId="0" applyFont="1"/>
    <xf numFmtId="0" fontId="8" fillId="7" borderId="13" xfId="0" applyFont="1" applyFill="1" applyBorder="1"/>
    <xf numFmtId="0" fontId="8" fillId="7" borderId="0" xfId="0" applyFont="1" applyFill="1"/>
    <xf numFmtId="0" fontId="8" fillId="7" borderId="14" xfId="0" applyFont="1" applyFill="1" applyBorder="1"/>
    <xf numFmtId="0" fontId="8" fillId="0" borderId="0" xfId="0" applyFont="1" applyAlignment="1">
      <alignment vertical="center"/>
    </xf>
    <xf numFmtId="0" fontId="8" fillId="0" borderId="13" xfId="0" applyFont="1" applyBorder="1"/>
    <xf numFmtId="0" fontId="8" fillId="0" borderId="14" xfId="0" applyFont="1" applyBorder="1"/>
    <xf numFmtId="0" fontId="9" fillId="0" borderId="3" xfId="0" applyFont="1" applyBorder="1" applyAlignment="1">
      <alignment horizontal="center" vertical="center" wrapText="1"/>
    </xf>
    <xf numFmtId="0" fontId="4" fillId="0" borderId="29" xfId="0" applyFont="1" applyBorder="1" applyAlignment="1">
      <alignment horizontal="center" vertical="center"/>
    </xf>
    <xf numFmtId="0" fontId="4" fillId="0" borderId="4" xfId="0" applyFont="1" applyBorder="1" applyAlignment="1">
      <alignment horizontal="center" vertical="center"/>
    </xf>
    <xf numFmtId="0" fontId="8" fillId="0" borderId="32" xfId="0" applyFont="1" applyBorder="1" applyAlignment="1">
      <alignment vertical="center"/>
    </xf>
    <xf numFmtId="0" fontId="8" fillId="0" borderId="40" xfId="0" applyFont="1" applyBorder="1" applyAlignment="1">
      <alignment vertical="center"/>
    </xf>
    <xf numFmtId="0" fontId="4" fillId="0" borderId="38" xfId="0" applyFont="1" applyBorder="1" applyAlignment="1">
      <alignment horizontal="center" vertical="center"/>
    </xf>
    <xf numFmtId="0" fontId="11" fillId="0" borderId="40" xfId="0" applyFont="1" applyBorder="1" applyAlignment="1">
      <alignment vertical="center"/>
    </xf>
    <xf numFmtId="0" fontId="11" fillId="0" borderId="40" xfId="0" applyFont="1" applyBorder="1" applyAlignment="1">
      <alignment vertical="center" wrapText="1"/>
    </xf>
    <xf numFmtId="0" fontId="11" fillId="0" borderId="52" xfId="0" applyFont="1" applyBorder="1" applyAlignment="1">
      <alignment vertical="center"/>
    </xf>
    <xf numFmtId="0" fontId="10" fillId="0" borderId="0" xfId="0" applyFont="1" applyAlignment="1">
      <alignment horizontal="left" vertical="center" wrapText="1"/>
    </xf>
    <xf numFmtId="0" fontId="4" fillId="0" borderId="0" xfId="0" applyFont="1"/>
    <xf numFmtId="0" fontId="8" fillId="6" borderId="0" xfId="0" applyFont="1" applyFill="1"/>
    <xf numFmtId="0" fontId="8" fillId="6" borderId="0" xfId="0" applyFont="1" applyFill="1" applyAlignment="1">
      <alignment vertical="center"/>
    </xf>
    <xf numFmtId="0" fontId="4" fillId="0" borderId="13" xfId="0" applyFont="1" applyBorder="1" applyAlignment="1">
      <alignment horizontal="center"/>
    </xf>
    <xf numFmtId="0" fontId="4" fillId="0" borderId="0" xfId="0" applyFont="1" applyAlignment="1">
      <alignment horizontal="center"/>
    </xf>
    <xf numFmtId="0" fontId="11" fillId="0" borderId="0" xfId="0" applyFont="1"/>
    <xf numFmtId="0" fontId="4" fillId="0" borderId="16"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32" xfId="0" applyFont="1" applyBorder="1" applyAlignment="1">
      <alignment horizontal="center" vertical="center"/>
    </xf>
    <xf numFmtId="0" fontId="8" fillId="0" borderId="33" xfId="0" applyFont="1" applyBorder="1"/>
    <xf numFmtId="0" fontId="8" fillId="0" borderId="43" xfId="0" applyFont="1" applyBorder="1"/>
    <xf numFmtId="0" fontId="4" fillId="0" borderId="40" xfId="0" applyFont="1" applyBorder="1" applyAlignment="1">
      <alignment horizontal="center" vertical="center"/>
    </xf>
    <xf numFmtId="0" fontId="8" fillId="0" borderId="38" xfId="0" applyFont="1" applyBorder="1"/>
    <xf numFmtId="0" fontId="8" fillId="0" borderId="42" xfId="0" applyFont="1" applyBorder="1"/>
    <xf numFmtId="0" fontId="8" fillId="0" borderId="44" xfId="0" applyFont="1" applyBorder="1"/>
    <xf numFmtId="0" fontId="8" fillId="0" borderId="52" xfId="0" applyFont="1" applyBorder="1" applyAlignment="1">
      <alignment vertical="center"/>
    </xf>
    <xf numFmtId="0" fontId="4" fillId="0" borderId="52" xfId="0" applyFont="1" applyBorder="1" applyAlignment="1">
      <alignment horizontal="center" vertical="center"/>
    </xf>
    <xf numFmtId="0" fontId="8" fillId="0" borderId="26" xfId="0" applyFont="1" applyBorder="1"/>
    <xf numFmtId="0" fontId="8" fillId="0" borderId="28" xfId="0" applyFont="1" applyBorder="1"/>
    <xf numFmtId="0" fontId="4" fillId="4" borderId="29" xfId="0" applyFont="1" applyFill="1" applyBorder="1" applyAlignment="1">
      <alignment vertical="center"/>
    </xf>
    <xf numFmtId="0" fontId="4" fillId="4" borderId="29" xfId="0" applyFont="1" applyFill="1" applyBorder="1" applyAlignment="1">
      <alignment horizontal="center" vertical="center"/>
    </xf>
    <xf numFmtId="0" fontId="4" fillId="4" borderId="3" xfId="0" applyFont="1" applyFill="1" applyBorder="1"/>
    <xf numFmtId="0" fontId="4" fillId="4" borderId="4" xfId="0" applyFont="1" applyFill="1" applyBorder="1"/>
    <xf numFmtId="0" fontId="4" fillId="0" borderId="26" xfId="0" applyFont="1" applyBorder="1" applyAlignment="1">
      <alignment horizontal="center" vertical="center"/>
    </xf>
    <xf numFmtId="0" fontId="8" fillId="0" borderId="16" xfId="0" applyFont="1" applyBorder="1"/>
    <xf numFmtId="0" fontId="8" fillId="0" borderId="31" xfId="0" applyFont="1" applyBorder="1"/>
    <xf numFmtId="0" fontId="8" fillId="0" borderId="39" xfId="0" applyFont="1" applyBorder="1"/>
    <xf numFmtId="0" fontId="8" fillId="5" borderId="11" xfId="0" applyFont="1" applyFill="1" applyBorder="1"/>
    <xf numFmtId="0" fontId="8" fillId="5" borderId="45" xfId="0" applyFont="1" applyFill="1" applyBorder="1"/>
    <xf numFmtId="0" fontId="8" fillId="5" borderId="12" xfId="0" applyFont="1" applyFill="1" applyBorder="1"/>
    <xf numFmtId="0" fontId="8" fillId="5" borderId="13" xfId="0" applyFont="1" applyFill="1" applyBorder="1"/>
    <xf numFmtId="0" fontId="8" fillId="5" borderId="0" xfId="0" applyFont="1" applyFill="1"/>
    <xf numFmtId="0" fontId="8" fillId="5" borderId="14" xfId="0" applyFont="1" applyFill="1" applyBorder="1"/>
    <xf numFmtId="0" fontId="8" fillId="5" borderId="16" xfId="0" applyFont="1" applyFill="1" applyBorder="1"/>
    <xf numFmtId="0" fontId="8" fillId="5" borderId="17" xfId="0" applyFont="1" applyFill="1" applyBorder="1"/>
    <xf numFmtId="0" fontId="8" fillId="5" borderId="38" xfId="0" applyFont="1" applyFill="1" applyBorder="1"/>
    <xf numFmtId="0" fontId="8" fillId="5" borderId="41" xfId="0" applyFont="1" applyFill="1" applyBorder="1"/>
    <xf numFmtId="0" fontId="4" fillId="0" borderId="22" xfId="0" applyFont="1" applyBorder="1" applyAlignment="1">
      <alignment horizontal="center" vertical="center"/>
    </xf>
    <xf numFmtId="0" fontId="4" fillId="0" borderId="1" xfId="0" applyFont="1" applyBorder="1" applyAlignment="1">
      <alignment horizontal="center" vertical="center"/>
    </xf>
    <xf numFmtId="0" fontId="8" fillId="5" borderId="4" xfId="0" applyFont="1" applyFill="1" applyBorder="1"/>
    <xf numFmtId="0" fontId="4" fillId="4" borderId="4" xfId="0" applyFont="1" applyFill="1" applyBorder="1" applyAlignment="1">
      <alignment vertical="center"/>
    </xf>
    <xf numFmtId="0" fontId="4" fillId="4" borderId="4" xfId="0" applyFont="1" applyFill="1" applyBorder="1" applyAlignment="1">
      <alignment horizontal="center" vertical="center"/>
    </xf>
    <xf numFmtId="0" fontId="4" fillId="4" borderId="2" xfId="0" applyFont="1" applyFill="1" applyBorder="1"/>
    <xf numFmtId="0" fontId="8" fillId="0" borderId="47" xfId="0" applyFont="1" applyBorder="1"/>
    <xf numFmtId="0" fontId="8" fillId="0" borderId="32" xfId="0" applyFont="1" applyBorder="1"/>
    <xf numFmtId="0" fontId="8" fillId="0" borderId="40" xfId="0" applyFont="1" applyBorder="1"/>
    <xf numFmtId="0" fontId="8" fillId="0" borderId="46" xfId="0" applyFont="1" applyBorder="1"/>
    <xf numFmtId="0" fontId="8" fillId="0" borderId="36" xfId="0" applyFont="1" applyBorder="1"/>
    <xf numFmtId="0" fontId="8" fillId="0" borderId="18" xfId="0" applyFont="1" applyBorder="1"/>
    <xf numFmtId="0" fontId="8" fillId="5" borderId="26" xfId="0" applyFont="1" applyFill="1" applyBorder="1"/>
    <xf numFmtId="0" fontId="8" fillId="5" borderId="27" xfId="0" applyFont="1" applyFill="1" applyBorder="1"/>
    <xf numFmtId="0" fontId="8" fillId="0" borderId="1" xfId="0" applyFont="1" applyBorder="1" applyAlignment="1">
      <alignment vertical="center"/>
    </xf>
    <xf numFmtId="0" fontId="8" fillId="5" borderId="32" xfId="0" applyFont="1" applyFill="1" applyBorder="1"/>
    <xf numFmtId="0" fontId="8" fillId="5" borderId="40" xfId="0" applyFont="1" applyFill="1" applyBorder="1"/>
    <xf numFmtId="0" fontId="8" fillId="5" borderId="52" xfId="0" applyFont="1" applyFill="1" applyBorder="1"/>
    <xf numFmtId="0" fontId="4" fillId="0" borderId="31" xfId="0" applyFont="1" applyBorder="1" applyAlignment="1">
      <alignment horizontal="center" vertical="center"/>
    </xf>
    <xf numFmtId="0" fontId="4" fillId="0" borderId="39" xfId="0" applyFont="1" applyBorder="1" applyAlignment="1">
      <alignment horizontal="center" vertical="center"/>
    </xf>
    <xf numFmtId="0" fontId="4" fillId="0" borderId="61" xfId="0" applyFont="1" applyBorder="1" applyAlignment="1">
      <alignment horizontal="center" vertical="center"/>
    </xf>
    <xf numFmtId="0" fontId="4" fillId="4" borderId="55" xfId="0" applyFont="1" applyFill="1" applyBorder="1" applyAlignment="1">
      <alignment horizontal="center" vertical="center"/>
    </xf>
    <xf numFmtId="0" fontId="4" fillId="0" borderId="17" xfId="0" applyFont="1" applyBorder="1" applyAlignment="1">
      <alignment horizontal="center" vertical="center"/>
    </xf>
    <xf numFmtId="0" fontId="4" fillId="0" borderId="1"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6" xfId="0" applyFont="1" applyBorder="1" applyAlignment="1">
      <alignment horizontal="center" vertical="center"/>
    </xf>
    <xf numFmtId="0" fontId="4" fillId="0" borderId="38" xfId="0" applyFont="1" applyBorder="1"/>
    <xf numFmtId="0" fontId="4" fillId="8" borderId="4" xfId="0" applyFont="1" applyFill="1" applyBorder="1" applyAlignment="1">
      <alignment wrapText="1"/>
    </xf>
    <xf numFmtId="0" fontId="4" fillId="0" borderId="19" xfId="0" applyFont="1" applyBorder="1" applyAlignment="1">
      <alignment horizontal="center" vertical="center"/>
    </xf>
    <xf numFmtId="0" fontId="9" fillId="2" borderId="1" xfId="0" applyFont="1" applyFill="1" applyBorder="1" applyAlignment="1">
      <alignment horizontal="center" vertical="center"/>
    </xf>
    <xf numFmtId="0" fontId="8" fillId="0" borderId="19" xfId="0" applyFont="1" applyBorder="1" applyAlignment="1">
      <alignment horizontal="center"/>
    </xf>
    <xf numFmtId="0" fontId="4" fillId="0" borderId="20" xfId="0" applyFont="1" applyBorder="1" applyAlignment="1">
      <alignment horizontal="center"/>
    </xf>
    <xf numFmtId="0" fontId="4" fillId="0" borderId="46" xfId="0" applyFont="1" applyBorder="1" applyAlignment="1">
      <alignment horizontal="center"/>
    </xf>
    <xf numFmtId="0" fontId="8" fillId="0" borderId="21" xfId="0" applyFont="1" applyBorder="1"/>
    <xf numFmtId="0" fontId="4" fillId="0" borderId="66" xfId="0" applyFont="1" applyBorder="1" applyAlignment="1">
      <alignment horizontal="center" vertical="center"/>
    </xf>
    <xf numFmtId="0" fontId="4" fillId="0" borderId="13" xfId="0" applyFont="1" applyBorder="1" applyAlignment="1">
      <alignment horizontal="center" vertical="center"/>
    </xf>
    <xf numFmtId="0" fontId="4" fillId="0" borderId="0" xfId="0" applyFont="1" applyAlignment="1">
      <alignment horizontal="center" vertical="center"/>
    </xf>
    <xf numFmtId="0" fontId="8" fillId="5" borderId="18" xfId="0" applyFont="1" applyFill="1" applyBorder="1"/>
    <xf numFmtId="0" fontId="8" fillId="5" borderId="42" xfId="0" applyFont="1" applyFill="1" applyBorder="1"/>
    <xf numFmtId="0" fontId="8" fillId="5" borderId="28" xfId="0" applyFont="1" applyFill="1" applyBorder="1"/>
    <xf numFmtId="0" fontId="8" fillId="5" borderId="2" xfId="0" applyFont="1" applyFill="1" applyBorder="1"/>
    <xf numFmtId="0" fontId="8" fillId="0" borderId="52" xfId="0" applyFont="1" applyBorder="1"/>
    <xf numFmtId="0" fontId="8" fillId="5" borderId="60" xfId="0" applyFont="1" applyFill="1" applyBorder="1"/>
    <xf numFmtId="0" fontId="8" fillId="5" borderId="44" xfId="0" applyFont="1" applyFill="1" applyBorder="1"/>
    <xf numFmtId="0" fontId="4" fillId="0" borderId="65" xfId="0" applyFont="1" applyBorder="1" applyAlignment="1">
      <alignment horizontal="center" vertical="center"/>
    </xf>
    <xf numFmtId="0" fontId="4" fillId="0" borderId="14" xfId="0" applyFont="1" applyBorder="1" applyAlignment="1">
      <alignment horizontal="center" vertical="center"/>
    </xf>
    <xf numFmtId="0" fontId="4" fillId="0" borderId="65"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wrapText="1"/>
    </xf>
    <xf numFmtId="0" fontId="9" fillId="2" borderId="4" xfId="0" applyFont="1" applyFill="1" applyBorder="1" applyAlignment="1">
      <alignment horizontal="center" vertical="center"/>
    </xf>
    <xf numFmtId="0" fontId="4" fillId="0" borderId="18" xfId="0" applyFont="1" applyBorder="1" applyAlignment="1">
      <alignment horizontal="center" vertical="center" wrapText="1"/>
    </xf>
    <xf numFmtId="0" fontId="4" fillId="0" borderId="36" xfId="0" applyFont="1" applyBorder="1"/>
    <xf numFmtId="0" fontId="4" fillId="0" borderId="40" xfId="0" applyFont="1" applyBorder="1"/>
    <xf numFmtId="0" fontId="4" fillId="0" borderId="52" xfId="0" applyFont="1" applyBorder="1"/>
    <xf numFmtId="0" fontId="9" fillId="0" borderId="11" xfId="0" applyFont="1" applyBorder="1" applyAlignment="1">
      <alignment horizontal="center" vertical="center" wrapText="1"/>
    </xf>
    <xf numFmtId="0" fontId="4" fillId="0" borderId="32" xfId="0" applyFont="1" applyBorder="1"/>
    <xf numFmtId="0" fontId="4" fillId="0" borderId="67" xfId="0" applyFont="1" applyBorder="1" applyAlignment="1">
      <alignment horizontal="center" vertical="center"/>
    </xf>
    <xf numFmtId="0" fontId="4" fillId="0" borderId="23" xfId="0" applyFont="1" applyBorder="1" applyAlignment="1">
      <alignment horizontal="center" vertical="center"/>
    </xf>
    <xf numFmtId="0" fontId="9" fillId="0" borderId="19" xfId="0" applyFont="1" applyBorder="1" applyAlignment="1">
      <alignment horizontal="center" vertical="center" wrapText="1"/>
    </xf>
    <xf numFmtId="0" fontId="4" fillId="0" borderId="13" xfId="0" applyFont="1" applyBorder="1" applyAlignment="1">
      <alignment vertical="center"/>
    </xf>
    <xf numFmtId="0" fontId="4" fillId="0" borderId="4" xfId="0" applyFont="1" applyBorder="1" applyAlignment="1">
      <alignment horizontal="center" vertical="center" wrapText="1"/>
    </xf>
    <xf numFmtId="0" fontId="9" fillId="0" borderId="4" xfId="0" applyFont="1" applyBorder="1" applyAlignment="1">
      <alignment horizontal="center" vertical="center" wrapText="1"/>
    </xf>
    <xf numFmtId="0" fontId="4" fillId="0" borderId="2" xfId="0" applyFont="1" applyBorder="1" applyAlignment="1">
      <alignment horizontal="center" vertical="center" wrapText="1"/>
    </xf>
    <xf numFmtId="0" fontId="8" fillId="0" borderId="4" xfId="0" applyFont="1" applyBorder="1"/>
    <xf numFmtId="0" fontId="12" fillId="0" borderId="0" xfId="0" applyFont="1"/>
    <xf numFmtId="0" fontId="8" fillId="7" borderId="20" xfId="0" applyFont="1" applyFill="1" applyBorder="1"/>
    <xf numFmtId="0" fontId="8" fillId="7" borderId="46" xfId="0" applyFont="1" applyFill="1" applyBorder="1"/>
    <xf numFmtId="0" fontId="8" fillId="7" borderId="21" xfId="0" applyFont="1" applyFill="1" applyBorder="1"/>
    <xf numFmtId="0" fontId="11" fillId="0" borderId="0" xfId="0" applyFont="1" applyAlignment="1">
      <alignment vertical="center" wrapText="1"/>
    </xf>
    <xf numFmtId="0" fontId="9" fillId="0" borderId="65" xfId="0" applyFont="1" applyBorder="1" applyAlignment="1">
      <alignment horizontal="center" vertical="center" wrapText="1"/>
    </xf>
    <xf numFmtId="0" fontId="4" fillId="0" borderId="21" xfId="0" applyFont="1" applyBorder="1" applyAlignment="1">
      <alignment horizontal="center" vertical="center" wrapText="1"/>
    </xf>
    <xf numFmtId="0" fontId="8" fillId="0" borderId="0" xfId="0" applyFont="1" applyAlignment="1">
      <alignment vertical="center" wrapText="1"/>
    </xf>
    <xf numFmtId="0" fontId="4" fillId="0" borderId="20" xfId="0" applyFont="1" applyBorder="1" applyAlignment="1">
      <alignment horizontal="center" vertical="center" wrapText="1"/>
    </xf>
    <xf numFmtId="0" fontId="4" fillId="0" borderId="47" xfId="0"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43" xfId="0" applyFont="1" applyBorder="1" applyAlignment="1">
      <alignment horizontal="center" vertical="center" wrapText="1"/>
    </xf>
    <xf numFmtId="0" fontId="11" fillId="0" borderId="4" xfId="0" applyFont="1" applyBorder="1" applyAlignment="1">
      <alignment vertical="center" wrapText="1"/>
    </xf>
    <xf numFmtId="0" fontId="8" fillId="0" borderId="45" xfId="0" applyFont="1" applyBorder="1" applyAlignment="1">
      <alignment horizontal="center"/>
    </xf>
    <xf numFmtId="0" fontId="9" fillId="0" borderId="0" xfId="0" applyFont="1" applyAlignment="1">
      <alignment horizontal="center" vertical="center" wrapText="1"/>
    </xf>
    <xf numFmtId="0" fontId="9" fillId="0" borderId="18" xfId="0" applyFont="1" applyBorder="1" applyAlignment="1">
      <alignment horizontal="right" vertical="center" wrapText="1"/>
    </xf>
    <xf numFmtId="0" fontId="9" fillId="0" borderId="43" xfId="0" applyFont="1" applyBorder="1" applyAlignment="1">
      <alignment horizontal="right" vertical="center" wrapText="1"/>
    </xf>
    <xf numFmtId="0" fontId="9" fillId="0" borderId="42" xfId="0" applyFont="1" applyBorder="1" applyAlignment="1">
      <alignment horizontal="right" vertical="center" wrapText="1"/>
    </xf>
    <xf numFmtId="0" fontId="9" fillId="0" borderId="28" xfId="0" applyFont="1" applyBorder="1" applyAlignment="1">
      <alignment horizontal="right" vertical="center" wrapText="1"/>
    </xf>
    <xf numFmtId="0" fontId="9" fillId="0" borderId="16" xfId="0" applyFont="1" applyBorder="1" applyAlignment="1">
      <alignment horizontal="right" vertical="center" wrapText="1"/>
    </xf>
    <xf numFmtId="0" fontId="9" fillId="0" borderId="38" xfId="0" applyFont="1" applyBorder="1" applyAlignment="1">
      <alignment horizontal="right" vertical="center" wrapText="1"/>
    </xf>
    <xf numFmtId="0" fontId="9" fillId="0" borderId="26" xfId="0" applyFont="1" applyBorder="1" applyAlignment="1">
      <alignment horizontal="right" vertical="center" wrapText="1"/>
    </xf>
    <xf numFmtId="0" fontId="9" fillId="0" borderId="0" xfId="0" applyFont="1" applyAlignment="1">
      <alignment vertical="center" wrapText="1"/>
    </xf>
    <xf numFmtId="0" fontId="9" fillId="0" borderId="33" xfId="0" applyFont="1" applyBorder="1" applyAlignment="1">
      <alignment horizontal="right" vertical="center" wrapText="1"/>
    </xf>
    <xf numFmtId="0" fontId="9" fillId="0" borderId="45" xfId="0" applyFont="1" applyBorder="1"/>
    <xf numFmtId="0" fontId="4" fillId="0" borderId="19" xfId="0" applyFont="1" applyBorder="1" applyAlignment="1">
      <alignment horizontal="center" vertical="center" wrapText="1"/>
    </xf>
    <xf numFmtId="0" fontId="9" fillId="0" borderId="2" xfId="0" applyFont="1" applyBorder="1" applyAlignment="1">
      <alignment horizontal="center" vertical="center" wrapText="1"/>
    </xf>
    <xf numFmtId="0" fontId="4" fillId="0" borderId="11" xfId="0" applyFont="1" applyBorder="1" applyAlignment="1">
      <alignment horizontal="center" vertical="center" wrapText="1"/>
    </xf>
    <xf numFmtId="0" fontId="9" fillId="0" borderId="18" xfId="0" applyFont="1" applyBorder="1" applyAlignment="1">
      <alignment horizontal="center" vertical="center" wrapText="1"/>
    </xf>
    <xf numFmtId="0" fontId="4" fillId="0" borderId="13" xfId="0" applyFont="1" applyBorder="1" applyAlignment="1">
      <alignment horizontal="center" vertical="center" wrapText="1"/>
    </xf>
    <xf numFmtId="0" fontId="9" fillId="0" borderId="43" xfId="0" applyFont="1" applyBorder="1" applyAlignment="1">
      <alignment horizontal="center" vertical="center" wrapText="1"/>
    </xf>
    <xf numFmtId="0" fontId="9" fillId="0" borderId="11" xfId="0" applyFont="1" applyBorder="1"/>
    <xf numFmtId="14" fontId="9" fillId="0" borderId="45" xfId="0" applyNumberFormat="1" applyFont="1" applyBorder="1" applyAlignment="1">
      <alignment horizontal="center"/>
    </xf>
    <xf numFmtId="0" fontId="4" fillId="0" borderId="45" xfId="0" applyFont="1" applyBorder="1"/>
    <xf numFmtId="0" fontId="8" fillId="0" borderId="45" xfId="0" applyFont="1" applyBorder="1" applyAlignment="1">
      <alignment vertical="center"/>
    </xf>
    <xf numFmtId="0" fontId="8" fillId="0" borderId="12" xfId="0" applyFont="1" applyBorder="1" applyAlignment="1">
      <alignment vertical="center"/>
    </xf>
    <xf numFmtId="0" fontId="12" fillId="0" borderId="11" xfId="0" applyFont="1" applyBorder="1" applyAlignment="1">
      <alignment horizontal="center"/>
    </xf>
    <xf numFmtId="0" fontId="12" fillId="0" borderId="45" xfId="0" applyFont="1" applyBorder="1" applyAlignment="1">
      <alignment horizontal="center"/>
    </xf>
    <xf numFmtId="0" fontId="4" fillId="0" borderId="45" xfId="0" applyFont="1" applyBorder="1" applyAlignment="1">
      <alignment horizontal="center"/>
    </xf>
    <xf numFmtId="0" fontId="8" fillId="0" borderId="45" xfId="0" applyFont="1" applyBorder="1"/>
    <xf numFmtId="0" fontId="8" fillId="0" borderId="12" xfId="0" applyFont="1" applyBorder="1"/>
    <xf numFmtId="0" fontId="9" fillId="0" borderId="32" xfId="0" applyFont="1" applyBorder="1" applyAlignment="1">
      <alignment horizontal="right" vertical="center" wrapText="1"/>
    </xf>
    <xf numFmtId="0" fontId="9" fillId="0" borderId="36" xfId="0" applyFont="1" applyBorder="1" applyAlignment="1">
      <alignment horizontal="right" vertical="center" wrapText="1"/>
    </xf>
    <xf numFmtId="0" fontId="9" fillId="0" borderId="40" xfId="0" applyFont="1" applyBorder="1" applyAlignment="1">
      <alignment horizontal="right" vertical="center" wrapText="1"/>
    </xf>
    <xf numFmtId="0" fontId="9" fillId="0" borderId="52" xfId="0" applyFont="1" applyBorder="1" applyAlignment="1">
      <alignment horizontal="right" vertical="center" wrapText="1"/>
    </xf>
    <xf numFmtId="0" fontId="9" fillId="4" borderId="32" xfId="0" applyFont="1" applyFill="1" applyBorder="1" applyAlignment="1">
      <alignment horizontal="right" vertical="center" wrapText="1"/>
    </xf>
    <xf numFmtId="0" fontId="9" fillId="4" borderId="40" xfId="0" applyFont="1" applyFill="1" applyBorder="1" applyAlignment="1">
      <alignment horizontal="right" vertical="center" wrapText="1"/>
    </xf>
    <xf numFmtId="0" fontId="9" fillId="4" borderId="52" xfId="0" applyFont="1" applyFill="1" applyBorder="1" applyAlignment="1">
      <alignment horizontal="right" vertical="center" wrapText="1"/>
    </xf>
    <xf numFmtId="0" fontId="9" fillId="4" borderId="36" xfId="0" applyFont="1" applyFill="1" applyBorder="1" applyAlignment="1">
      <alignment horizontal="right" vertical="center" wrapText="1"/>
    </xf>
    <xf numFmtId="0" fontId="8" fillId="0" borderId="2" xfId="0" applyFont="1" applyBorder="1"/>
    <xf numFmtId="0" fontId="9" fillId="0" borderId="23" xfId="0" applyFont="1" applyBorder="1" applyAlignment="1">
      <alignment horizontal="center" vertical="center" wrapText="1"/>
    </xf>
    <xf numFmtId="0" fontId="8" fillId="0" borderId="11" xfId="0" applyFont="1" applyBorder="1" applyAlignment="1">
      <alignment vertical="center"/>
    </xf>
    <xf numFmtId="0" fontId="8" fillId="0" borderId="4" xfId="0" applyFont="1" applyBorder="1" applyAlignment="1">
      <alignment vertical="center"/>
    </xf>
    <xf numFmtId="0" fontId="11" fillId="0" borderId="1"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15" xfId="0" applyFont="1" applyBorder="1" applyAlignment="1">
      <alignment horizontal="center" vertical="center" wrapText="1"/>
    </xf>
    <xf numFmtId="0" fontId="10" fillId="0" borderId="39" xfId="0" applyFont="1" applyBorder="1" applyAlignment="1">
      <alignment horizontal="left" vertical="center" wrapText="1"/>
    </xf>
    <xf numFmtId="0" fontId="10" fillId="0" borderId="61" xfId="0" applyFont="1" applyBorder="1" applyAlignment="1">
      <alignment horizontal="left" vertical="center" wrapText="1"/>
    </xf>
    <xf numFmtId="0" fontId="10" fillId="0" borderId="31" xfId="0" applyFont="1" applyBorder="1" applyAlignment="1">
      <alignment horizontal="left" vertical="center" wrapText="1"/>
    </xf>
    <xf numFmtId="0" fontId="10" fillId="0" borderId="64" xfId="0" applyFont="1" applyBorder="1" applyAlignment="1">
      <alignment horizontal="left" vertical="center" wrapText="1"/>
    </xf>
    <xf numFmtId="0" fontId="9" fillId="2" borderId="1"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4" borderId="15" xfId="0" applyFont="1" applyFill="1" applyBorder="1" applyAlignment="1">
      <alignment horizontal="center" vertical="center" wrapText="1"/>
    </xf>
    <xf numFmtId="0" fontId="9" fillId="0" borderId="19" xfId="0" applyFont="1" applyBorder="1" applyAlignment="1">
      <alignment horizontal="center" vertical="center"/>
    </xf>
    <xf numFmtId="49" fontId="9" fillId="4" borderId="0" xfId="0" applyNumberFormat="1" applyFont="1" applyFill="1" applyAlignment="1">
      <alignment wrapText="1"/>
    </xf>
    <xf numFmtId="14" fontId="9" fillId="4" borderId="0" xfId="0" applyNumberFormat="1" applyFont="1" applyFill="1"/>
    <xf numFmtId="0" fontId="9" fillId="4" borderId="11" xfId="0" applyFont="1" applyFill="1" applyBorder="1"/>
    <xf numFmtId="0" fontId="9" fillId="4" borderId="45" xfId="0" applyFont="1" applyFill="1" applyBorder="1"/>
    <xf numFmtId="0" fontId="8" fillId="4" borderId="45" xfId="0" applyFont="1" applyFill="1" applyBorder="1"/>
    <xf numFmtId="0" fontId="8" fillId="4" borderId="12" xfId="0" applyFont="1" applyFill="1" applyBorder="1"/>
    <xf numFmtId="0" fontId="9" fillId="4" borderId="13" xfId="0" applyFont="1" applyFill="1" applyBorder="1" applyAlignment="1">
      <alignment horizontal="left"/>
    </xf>
    <xf numFmtId="0" fontId="9" fillId="4" borderId="0" xfId="0" applyFont="1" applyFill="1" applyAlignment="1">
      <alignment horizontal="left"/>
    </xf>
    <xf numFmtId="0" fontId="8" fillId="4" borderId="0" xfId="0" applyFont="1" applyFill="1"/>
    <xf numFmtId="0" fontId="8" fillId="4" borderId="0" xfId="0" applyFont="1" applyFill="1" applyAlignment="1">
      <alignment vertical="center"/>
    </xf>
    <xf numFmtId="0" fontId="8" fillId="4" borderId="14" xfId="0" applyFont="1" applyFill="1" applyBorder="1" applyAlignment="1">
      <alignment vertical="center"/>
    </xf>
    <xf numFmtId="0" fontId="9" fillId="4" borderId="0" xfId="0" applyFont="1" applyFill="1"/>
    <xf numFmtId="0" fontId="4" fillId="4" borderId="13" xfId="0" applyFont="1" applyFill="1" applyBorder="1"/>
    <xf numFmtId="0" fontId="9" fillId="4" borderId="0" xfId="0" applyFont="1" applyFill="1" applyAlignment="1">
      <alignment horizontal="left" vertical="top" wrapText="1"/>
    </xf>
    <xf numFmtId="0" fontId="9" fillId="4" borderId="20" xfId="0" applyFont="1" applyFill="1" applyBorder="1"/>
    <xf numFmtId="0" fontId="9" fillId="4" borderId="46" xfId="0" applyFont="1" applyFill="1" applyBorder="1"/>
    <xf numFmtId="14" fontId="9" fillId="4" borderId="46" xfId="0" applyNumberFormat="1" applyFont="1" applyFill="1" applyBorder="1" applyAlignment="1">
      <alignment horizontal="center"/>
    </xf>
    <xf numFmtId="0" fontId="4" fillId="4" borderId="46" xfId="0" applyFont="1" applyFill="1" applyBorder="1"/>
    <xf numFmtId="0" fontId="8" fillId="4" borderId="46" xfId="0" applyFont="1" applyFill="1" applyBorder="1" applyAlignment="1">
      <alignment vertical="center"/>
    </xf>
    <xf numFmtId="0" fontId="8" fillId="4" borderId="21" xfId="0" applyFont="1" applyFill="1" applyBorder="1" applyAlignment="1">
      <alignment vertical="center"/>
    </xf>
    <xf numFmtId="0" fontId="9" fillId="4" borderId="0" xfId="0" applyFont="1" applyFill="1" applyAlignment="1">
      <alignment wrapText="1"/>
    </xf>
    <xf numFmtId="49" fontId="8" fillId="4" borderId="0" xfId="0" applyNumberFormat="1" applyFont="1" applyFill="1"/>
    <xf numFmtId="0" fontId="8" fillId="4" borderId="14" xfId="0" applyFont="1" applyFill="1" applyBorder="1"/>
    <xf numFmtId="0" fontId="9" fillId="0" borderId="0" xfId="0" applyFont="1"/>
    <xf numFmtId="0" fontId="9" fillId="4" borderId="13" xfId="0" applyFont="1" applyFill="1" applyBorder="1"/>
    <xf numFmtId="0" fontId="9" fillId="4" borderId="12" xfId="0" applyFont="1" applyFill="1" applyBorder="1"/>
    <xf numFmtId="0" fontId="9" fillId="4" borderId="14" xfId="0" applyFont="1" applyFill="1" applyBorder="1"/>
    <xf numFmtId="0" fontId="9" fillId="4" borderId="21" xfId="0" applyFont="1" applyFill="1" applyBorder="1"/>
    <xf numFmtId="0" fontId="9" fillId="6" borderId="19" xfId="0" applyFont="1" applyFill="1" applyBorder="1" applyAlignment="1">
      <alignment horizontal="center" wrapText="1"/>
    </xf>
    <xf numFmtId="0" fontId="8" fillId="5" borderId="50" xfId="0" applyFont="1" applyFill="1" applyBorder="1"/>
    <xf numFmtId="0" fontId="8" fillId="5" borderId="51" xfId="0" applyFont="1" applyFill="1" applyBorder="1"/>
    <xf numFmtId="0" fontId="8" fillId="5" borderId="53" xfId="0" applyFont="1" applyFill="1" applyBorder="1"/>
    <xf numFmtId="0" fontId="8" fillId="0" borderId="50" xfId="0" applyFont="1" applyBorder="1"/>
    <xf numFmtId="0" fontId="8" fillId="0" borderId="51" xfId="0" applyFont="1" applyBorder="1"/>
    <xf numFmtId="0" fontId="8" fillId="0" borderId="53" xfId="0" applyFont="1" applyBorder="1"/>
    <xf numFmtId="0" fontId="8" fillId="5" borderId="5" xfId="0" applyFont="1" applyFill="1" applyBorder="1"/>
    <xf numFmtId="0" fontId="8" fillId="5" borderId="7" xfId="0" applyFont="1" applyFill="1" applyBorder="1"/>
    <xf numFmtId="0" fontId="8" fillId="5" borderId="9" xfId="0" applyFont="1" applyFill="1" applyBorder="1"/>
    <xf numFmtId="0" fontId="9" fillId="0" borderId="1" xfId="0" applyFont="1" applyBorder="1" applyAlignment="1">
      <alignment horizontal="center" vertical="center" wrapText="1"/>
    </xf>
    <xf numFmtId="0" fontId="9" fillId="0" borderId="5" xfId="0" applyFont="1" applyBorder="1" applyAlignment="1">
      <alignment horizontal="right" vertical="center" wrapText="1"/>
    </xf>
    <xf numFmtId="0" fontId="9" fillId="0" borderId="7" xfId="0" applyFont="1" applyBorder="1" applyAlignment="1">
      <alignment horizontal="right" vertical="center" wrapText="1"/>
    </xf>
    <xf numFmtId="0" fontId="9" fillId="0" borderId="9" xfId="0" applyFont="1" applyBorder="1" applyAlignment="1">
      <alignment horizontal="right" vertical="center" wrapText="1"/>
    </xf>
    <xf numFmtId="0" fontId="9" fillId="0" borderId="31" xfId="0" applyFont="1" applyBorder="1" applyAlignment="1">
      <alignment horizontal="right" vertical="center" wrapText="1"/>
    </xf>
    <xf numFmtId="0" fontId="9" fillId="0" borderId="39" xfId="0" applyFont="1" applyBorder="1" applyAlignment="1">
      <alignment horizontal="right" vertical="center" wrapText="1"/>
    </xf>
    <xf numFmtId="0" fontId="9" fillId="0" borderId="61" xfId="0" applyFont="1" applyBorder="1" applyAlignment="1">
      <alignment horizontal="right" vertical="center" wrapText="1"/>
    </xf>
    <xf numFmtId="0" fontId="10" fillId="0" borderId="48" xfId="0" applyFont="1" applyBorder="1" applyAlignment="1">
      <alignment horizontal="left" vertical="center" wrapText="1"/>
    </xf>
    <xf numFmtId="0" fontId="10" fillId="0" borderId="37" xfId="0" applyFont="1" applyBorder="1" applyAlignment="1">
      <alignment horizontal="left" vertical="center" wrapText="1"/>
    </xf>
    <xf numFmtId="0" fontId="10" fillId="0" borderId="70" xfId="0" applyFont="1" applyBorder="1" applyAlignment="1">
      <alignment horizontal="left" vertical="center" wrapText="1"/>
    </xf>
    <xf numFmtId="0" fontId="10" fillId="0" borderId="18" xfId="0" applyFont="1" applyBorder="1" applyAlignment="1">
      <alignment horizontal="left" vertical="center" wrapText="1"/>
    </xf>
    <xf numFmtId="0" fontId="10" fillId="0" borderId="42" xfId="0" applyFont="1" applyBorder="1" applyAlignment="1">
      <alignment horizontal="left" vertical="center" wrapText="1"/>
    </xf>
    <xf numFmtId="0" fontId="10" fillId="0" borderId="44" xfId="0" applyFont="1" applyBorder="1" applyAlignment="1">
      <alignment horizontal="left" vertical="center" wrapText="1"/>
    </xf>
    <xf numFmtId="0" fontId="10" fillId="0" borderId="32" xfId="0" applyFont="1" applyBorder="1" applyAlignment="1">
      <alignment horizontal="left" vertical="center" wrapText="1"/>
    </xf>
    <xf numFmtId="0" fontId="10" fillId="0" borderId="40" xfId="0" applyFont="1" applyBorder="1" applyAlignment="1">
      <alignment horizontal="left" vertical="center" wrapText="1"/>
    </xf>
    <xf numFmtId="0" fontId="10" fillId="0" borderId="60" xfId="0" applyFont="1" applyBorder="1" applyAlignment="1">
      <alignment horizontal="left" vertical="center" wrapText="1"/>
    </xf>
    <xf numFmtId="0" fontId="10" fillId="0" borderId="5" xfId="0" applyFont="1" applyBorder="1" applyAlignment="1">
      <alignment horizontal="left" vertical="center" wrapText="1"/>
    </xf>
    <xf numFmtId="0" fontId="10" fillId="0" borderId="7" xfId="0" applyFont="1" applyBorder="1" applyAlignment="1">
      <alignment horizontal="left" vertical="center" wrapText="1"/>
    </xf>
    <xf numFmtId="0" fontId="10" fillId="0" borderId="68" xfId="0" applyFont="1" applyBorder="1" applyAlignment="1">
      <alignment horizontal="left" vertical="center" wrapText="1"/>
    </xf>
    <xf numFmtId="0" fontId="10" fillId="0" borderId="30" xfId="0" applyFont="1" applyBorder="1" applyAlignment="1">
      <alignment horizontal="left" vertical="center" wrapText="1"/>
    </xf>
    <xf numFmtId="0" fontId="9" fillId="0" borderId="30" xfId="0" applyFont="1" applyBorder="1" applyAlignment="1">
      <alignment horizontal="right" vertical="center" wrapText="1"/>
    </xf>
    <xf numFmtId="0" fontId="9" fillId="0" borderId="37" xfId="0" applyFont="1" applyBorder="1" applyAlignment="1">
      <alignment horizontal="right" vertical="center" wrapText="1"/>
    </xf>
    <xf numFmtId="0" fontId="9" fillId="0" borderId="70" xfId="0" applyFont="1" applyBorder="1" applyAlignment="1">
      <alignment horizontal="right" vertical="center" wrapText="1"/>
    </xf>
    <xf numFmtId="0" fontId="10" fillId="0" borderId="28" xfId="0" applyFont="1" applyBorder="1" applyAlignment="1">
      <alignment horizontal="left" vertical="center" wrapText="1"/>
    </xf>
    <xf numFmtId="0" fontId="10" fillId="0" borderId="52" xfId="0" applyFont="1" applyBorder="1" applyAlignment="1">
      <alignment horizontal="left" vertical="center" wrapText="1"/>
    </xf>
    <xf numFmtId="0" fontId="10" fillId="0" borderId="43" xfId="0" applyFont="1" applyBorder="1" applyAlignment="1">
      <alignment horizontal="left" vertical="center" wrapText="1"/>
    </xf>
    <xf numFmtId="0" fontId="9" fillId="4" borderId="18" xfId="0" applyFont="1" applyFill="1" applyBorder="1" applyAlignment="1">
      <alignment horizontal="right" vertical="center" wrapText="1"/>
    </xf>
    <xf numFmtId="0" fontId="9" fillId="4" borderId="42" xfId="0" applyFont="1" applyFill="1" applyBorder="1" applyAlignment="1">
      <alignment horizontal="right" vertical="center" wrapText="1"/>
    </xf>
    <xf numFmtId="0" fontId="9" fillId="4" borderId="28" xfId="0" applyFont="1" applyFill="1" applyBorder="1" applyAlignment="1">
      <alignment horizontal="right" vertical="center" wrapText="1"/>
    </xf>
    <xf numFmtId="0" fontId="9" fillId="2" borderId="4" xfId="0" applyFont="1" applyFill="1" applyBorder="1" applyAlignment="1">
      <alignment horizontal="center" vertical="center" wrapText="1"/>
    </xf>
    <xf numFmtId="0" fontId="9" fillId="0" borderId="71" xfId="0" applyFont="1" applyBorder="1" applyAlignment="1">
      <alignment horizontal="right" vertical="center" wrapText="1"/>
    </xf>
    <xf numFmtId="0" fontId="0" fillId="0" borderId="40" xfId="0" applyBorder="1" applyAlignment="1">
      <alignment horizontal="left"/>
    </xf>
    <xf numFmtId="0" fontId="0" fillId="0" borderId="52" xfId="0" applyBorder="1" applyAlignment="1">
      <alignment horizontal="left"/>
    </xf>
    <xf numFmtId="0" fontId="2" fillId="0" borderId="32" xfId="0" applyFont="1" applyBorder="1" applyAlignment="1">
      <alignment horizontal="left" wrapText="1"/>
    </xf>
    <xf numFmtId="0" fontId="2" fillId="0" borderId="40" xfId="0" applyFont="1" applyBorder="1" applyAlignment="1">
      <alignment horizontal="left"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1" fillId="0" borderId="20" xfId="0" applyFont="1" applyBorder="1"/>
    <xf numFmtId="0" fontId="0" fillId="0" borderId="21" xfId="0" applyBorder="1"/>
    <xf numFmtId="0" fontId="1" fillId="8" borderId="13" xfId="0" applyFont="1" applyFill="1" applyBorder="1"/>
    <xf numFmtId="0" fontId="1" fillId="8" borderId="14" xfId="0" applyFont="1" applyFill="1" applyBorder="1" applyAlignment="1">
      <alignment horizontal="left" vertical="top" wrapText="1"/>
    </xf>
    <xf numFmtId="0" fontId="11" fillId="0" borderId="32" xfId="0" applyFont="1" applyBorder="1" applyAlignment="1">
      <alignment vertical="center"/>
    </xf>
    <xf numFmtId="0" fontId="11" fillId="7" borderId="11" xfId="0" applyFont="1" applyFill="1" applyBorder="1"/>
    <xf numFmtId="0" fontId="11" fillId="7" borderId="45" xfId="0" applyFont="1" applyFill="1" applyBorder="1"/>
    <xf numFmtId="0" fontId="11" fillId="7" borderId="13" xfId="0" applyFont="1" applyFill="1" applyBorder="1"/>
    <xf numFmtId="0" fontId="11" fillId="7" borderId="0" xfId="0" applyFont="1" applyFill="1"/>
    <xf numFmtId="0" fontId="11" fillId="4" borderId="45" xfId="0" applyFont="1" applyFill="1" applyBorder="1"/>
    <xf numFmtId="0" fontId="11" fillId="4" borderId="12" xfId="0" applyFont="1" applyFill="1" applyBorder="1"/>
    <xf numFmtId="0" fontId="11" fillId="4" borderId="0" xfId="0" applyFont="1" applyFill="1"/>
    <xf numFmtId="0" fontId="11" fillId="4" borderId="0" xfId="0" applyFont="1" applyFill="1" applyAlignment="1">
      <alignment vertical="center"/>
    </xf>
    <xf numFmtId="0" fontId="11" fillId="4" borderId="14" xfId="0" applyFont="1" applyFill="1" applyBorder="1" applyAlignment="1">
      <alignment vertical="center"/>
    </xf>
    <xf numFmtId="0" fontId="11" fillId="0" borderId="0" xfId="0" applyFont="1" applyAlignment="1">
      <alignment vertical="center"/>
    </xf>
    <xf numFmtId="0" fontId="11" fillId="4" borderId="14" xfId="0" applyFont="1" applyFill="1" applyBorder="1"/>
    <xf numFmtId="0" fontId="11" fillId="4" borderId="46" xfId="0" applyFont="1" applyFill="1" applyBorder="1" applyAlignment="1">
      <alignment vertical="center"/>
    </xf>
    <xf numFmtId="0" fontId="11" fillId="4" borderId="21" xfId="0" applyFont="1" applyFill="1" applyBorder="1" applyAlignment="1">
      <alignment vertical="center"/>
    </xf>
    <xf numFmtId="0" fontId="11" fillId="0" borderId="13" xfId="0" applyFont="1" applyBorder="1"/>
    <xf numFmtId="0" fontId="11" fillId="0" borderId="11" xfId="0" applyFont="1" applyBorder="1"/>
    <xf numFmtId="0" fontId="11" fillId="0" borderId="65" xfId="0" applyFont="1" applyBorder="1"/>
    <xf numFmtId="0" fontId="9" fillId="0" borderId="29" xfId="0" applyFont="1" applyBorder="1" applyAlignment="1">
      <alignment vertical="center" wrapText="1"/>
    </xf>
    <xf numFmtId="0" fontId="11" fillId="0" borderId="20" xfId="0" applyFont="1" applyBorder="1"/>
    <xf numFmtId="0" fontId="9" fillId="0" borderId="4" xfId="0" applyFont="1" applyBorder="1" applyAlignment="1">
      <alignment horizontal="center"/>
    </xf>
    <xf numFmtId="0" fontId="9" fillId="0" borderId="19" xfId="0" applyFont="1" applyBorder="1" applyAlignment="1">
      <alignment horizontal="center"/>
    </xf>
    <xf numFmtId="0" fontId="9" fillId="0" borderId="65" xfId="0" applyFont="1" applyBorder="1" applyAlignment="1">
      <alignment horizontal="center"/>
    </xf>
    <xf numFmtId="0" fontId="9" fillId="0" borderId="13" xfId="0" applyFont="1" applyBorder="1" applyAlignment="1">
      <alignment horizontal="center"/>
    </xf>
    <xf numFmtId="0" fontId="9" fillId="0" borderId="14" xfId="0" applyFont="1" applyBorder="1" applyAlignment="1">
      <alignment horizontal="center"/>
    </xf>
    <xf numFmtId="0" fontId="9" fillId="0" borderId="2" xfId="0" applyFont="1" applyBorder="1" applyAlignment="1">
      <alignment horizontal="center"/>
    </xf>
    <xf numFmtId="0" fontId="9" fillId="0" borderId="0" xfId="0" applyFont="1" applyAlignment="1">
      <alignment horizontal="center"/>
    </xf>
    <xf numFmtId="0" fontId="9" fillId="0" borderId="11" xfId="0" applyFont="1" applyBorder="1" applyAlignment="1">
      <alignment horizontal="center"/>
    </xf>
    <xf numFmtId="0" fontId="9" fillId="0" borderId="12" xfId="0" applyFont="1" applyBorder="1" applyAlignment="1">
      <alignment horizontal="center"/>
    </xf>
    <xf numFmtId="0" fontId="9" fillId="0" borderId="5" xfId="0" applyFont="1" applyBorder="1" applyAlignment="1">
      <alignment horizontal="center" vertical="center"/>
    </xf>
    <xf numFmtId="0" fontId="9" fillId="0" borderId="33" xfId="0" applyFont="1" applyBorder="1" applyAlignment="1">
      <alignment horizontal="center" vertical="center"/>
    </xf>
    <xf numFmtId="0" fontId="9" fillId="0" borderId="35" xfId="0" applyFont="1" applyBorder="1" applyAlignment="1">
      <alignment horizontal="center" vertical="center"/>
    </xf>
    <xf numFmtId="0" fontId="9" fillId="4" borderId="18" xfId="0" applyFont="1" applyFill="1" applyBorder="1"/>
    <xf numFmtId="0" fontId="9" fillId="4" borderId="32" xfId="0" applyFont="1" applyFill="1" applyBorder="1"/>
    <xf numFmtId="0" fontId="9" fillId="0" borderId="7" xfId="0" applyFont="1" applyBorder="1" applyAlignment="1">
      <alignment horizontal="center" vertical="center"/>
    </xf>
    <xf numFmtId="0" fontId="9" fillId="0" borderId="38" xfId="0" applyFont="1" applyBorder="1" applyAlignment="1">
      <alignment horizontal="center" vertical="center"/>
    </xf>
    <xf numFmtId="0" fontId="9" fillId="0" borderId="8" xfId="0" applyFont="1" applyBorder="1" applyAlignment="1">
      <alignment horizontal="center" vertical="center"/>
    </xf>
    <xf numFmtId="0" fontId="9" fillId="4" borderId="43" xfId="0" applyFont="1" applyFill="1" applyBorder="1"/>
    <xf numFmtId="0" fontId="9" fillId="4" borderId="36" xfId="0" applyFont="1" applyFill="1" applyBorder="1"/>
    <xf numFmtId="0" fontId="9" fillId="0" borderId="68" xfId="0" applyFont="1" applyBorder="1" applyAlignment="1">
      <alignment horizontal="center" vertical="center"/>
    </xf>
    <xf numFmtId="0" fontId="9" fillId="0" borderId="26" xfId="0" applyFont="1" applyBorder="1" applyAlignment="1">
      <alignment horizontal="center" vertical="center"/>
    </xf>
    <xf numFmtId="0" fontId="9" fillId="0" borderId="10" xfId="0" applyFont="1" applyBorder="1" applyAlignment="1">
      <alignment horizontal="center" vertical="center"/>
    </xf>
    <xf numFmtId="0" fontId="9" fillId="4" borderId="29" xfId="0" applyFont="1" applyFill="1" applyBorder="1"/>
    <xf numFmtId="0" fontId="13" fillId="4" borderId="29" xfId="0" applyFont="1" applyFill="1" applyBorder="1" applyAlignment="1">
      <alignment vertical="center"/>
    </xf>
    <xf numFmtId="0" fontId="9" fillId="0" borderId="1" xfId="0" applyFont="1" applyBorder="1" applyAlignment="1">
      <alignment horizontal="center" vertical="center"/>
    </xf>
    <xf numFmtId="0" fontId="9" fillId="4" borderId="54" xfId="0" applyFont="1" applyFill="1" applyBorder="1" applyAlignment="1">
      <alignment horizontal="center" vertical="center"/>
    </xf>
    <xf numFmtId="0" fontId="9" fillId="4" borderId="56" xfId="0" applyFont="1" applyFill="1" applyBorder="1" applyAlignment="1">
      <alignment horizontal="center" vertical="center"/>
    </xf>
    <xf numFmtId="0" fontId="9" fillId="4" borderId="1" xfId="0" applyFont="1" applyFill="1" applyBorder="1" applyAlignment="1">
      <alignment horizontal="center" vertical="center"/>
    </xf>
    <xf numFmtId="0" fontId="9" fillId="4" borderId="4" xfId="0" applyFont="1" applyFill="1" applyBorder="1" applyAlignment="1">
      <alignment horizontal="center" vertical="center"/>
    </xf>
    <xf numFmtId="0" fontId="9" fillId="4" borderId="2" xfId="0" applyFont="1" applyFill="1" applyBorder="1" applyAlignment="1">
      <alignment horizontal="center" vertical="center"/>
    </xf>
    <xf numFmtId="0" fontId="9" fillId="4" borderId="15" xfId="0" applyFont="1" applyFill="1" applyBorder="1" applyAlignment="1">
      <alignment horizontal="center" vertical="center"/>
    </xf>
    <xf numFmtId="0" fontId="13" fillId="0" borderId="13" xfId="0" applyFont="1" applyBorder="1" applyAlignment="1">
      <alignment vertical="center"/>
    </xf>
    <xf numFmtId="0" fontId="9" fillId="0" borderId="0" xfId="0" applyFont="1" applyAlignment="1">
      <alignment horizontal="center" vertical="center"/>
    </xf>
    <xf numFmtId="0" fontId="9" fillId="0" borderId="57" xfId="0" applyFont="1" applyBorder="1" applyAlignment="1">
      <alignment horizontal="center" vertical="center"/>
    </xf>
    <xf numFmtId="0" fontId="9" fillId="0" borderId="51" xfId="0" applyFont="1" applyBorder="1" applyAlignment="1">
      <alignment horizontal="center" vertical="center"/>
    </xf>
    <xf numFmtId="0" fontId="9" fillId="0" borderId="53" xfId="0" applyFont="1" applyBorder="1" applyAlignment="1">
      <alignment horizontal="center" vertical="center"/>
    </xf>
    <xf numFmtId="0" fontId="9" fillId="4" borderId="65" xfId="0" applyFont="1" applyFill="1" applyBorder="1"/>
    <xf numFmtId="0" fontId="9" fillId="0" borderId="29" xfId="0" applyFont="1" applyBorder="1" applyAlignment="1">
      <alignment horizontal="center"/>
    </xf>
    <xf numFmtId="0" fontId="9" fillId="0" borderId="20" xfId="0" applyFont="1" applyBorder="1" applyAlignment="1">
      <alignment horizontal="center"/>
    </xf>
    <xf numFmtId="0" fontId="9" fillId="0" borderId="21" xfId="0" applyFont="1" applyBorder="1" applyAlignment="1">
      <alignment horizontal="center"/>
    </xf>
    <xf numFmtId="0" fontId="9" fillId="0" borderId="16" xfId="0" applyFont="1" applyBorder="1" applyAlignment="1">
      <alignment horizontal="center" vertical="center"/>
    </xf>
    <xf numFmtId="0" fontId="9" fillId="0" borderId="50" xfId="0" applyFont="1" applyBorder="1" applyAlignment="1">
      <alignment horizontal="center" vertical="center"/>
    </xf>
    <xf numFmtId="0" fontId="9" fillId="0" borderId="9" xfId="0" applyFont="1" applyBorder="1" applyAlignment="1">
      <alignment horizontal="center" vertical="center"/>
    </xf>
    <xf numFmtId="0" fontId="14" fillId="0" borderId="0" xfId="0" applyFont="1"/>
    <xf numFmtId="0" fontId="13" fillId="0" borderId="0" xfId="0" applyFont="1" applyAlignment="1">
      <alignment vertical="center"/>
    </xf>
    <xf numFmtId="0" fontId="11" fillId="0" borderId="29" xfId="0" applyFont="1" applyBorder="1"/>
    <xf numFmtId="0" fontId="9" fillId="4" borderId="29" xfId="0" applyFont="1" applyFill="1" applyBorder="1" applyAlignment="1">
      <alignment horizontal="center" vertical="center"/>
    </xf>
    <xf numFmtId="0" fontId="11" fillId="7" borderId="12" xfId="0" applyFont="1" applyFill="1" applyBorder="1"/>
    <xf numFmtId="0" fontId="11" fillId="7" borderId="14" xfId="0" applyFont="1" applyFill="1" applyBorder="1"/>
    <xf numFmtId="0" fontId="9" fillId="0" borderId="14" xfId="0" applyFont="1" applyBorder="1" applyAlignment="1">
      <alignment horizontal="center" vertical="center"/>
    </xf>
    <xf numFmtId="0" fontId="11" fillId="0" borderId="14" xfId="0" applyFont="1" applyBorder="1"/>
    <xf numFmtId="0" fontId="9" fillId="0" borderId="24" xfId="0" applyFont="1" applyBorder="1" applyAlignment="1">
      <alignment horizontal="center" vertical="center" wrapText="1"/>
    </xf>
    <xf numFmtId="0" fontId="9" fillId="0" borderId="2" xfId="0" applyFont="1" applyBorder="1" applyAlignment="1">
      <alignment horizontal="center" vertical="center"/>
    </xf>
    <xf numFmtId="0" fontId="9" fillId="0" borderId="4" xfId="0" applyFont="1" applyBorder="1" applyAlignment="1">
      <alignment horizontal="center" vertical="center"/>
    </xf>
    <xf numFmtId="0" fontId="11" fillId="0" borderId="33" xfId="0" applyFont="1" applyBorder="1"/>
    <xf numFmtId="0" fontId="11" fillId="0" borderId="48" xfId="0" applyFont="1" applyBorder="1"/>
    <xf numFmtId="0" fontId="11" fillId="0" borderId="47" xfId="0" applyFont="1" applyBorder="1"/>
    <xf numFmtId="0" fontId="11" fillId="0" borderId="34" xfId="0" applyFont="1" applyBorder="1"/>
    <xf numFmtId="0" fontId="11" fillId="0" borderId="57" xfId="0" applyFont="1" applyBorder="1"/>
    <xf numFmtId="0" fontId="11" fillId="0" borderId="38" xfId="0" applyFont="1" applyBorder="1"/>
    <xf numFmtId="0" fontId="11" fillId="0" borderId="37" xfId="0" applyFont="1" applyBorder="1"/>
    <xf numFmtId="0" fontId="9" fillId="4" borderId="40" xfId="0" applyFont="1" applyFill="1" applyBorder="1"/>
    <xf numFmtId="0" fontId="11" fillId="0" borderId="39" xfId="0" applyFont="1" applyBorder="1"/>
    <xf numFmtId="0" fontId="11" fillId="0" borderId="41" xfId="0" applyFont="1" applyBorder="1"/>
    <xf numFmtId="0" fontId="11" fillId="0" borderId="51" xfId="0" applyFont="1" applyBorder="1"/>
    <xf numFmtId="0" fontId="11" fillId="0" borderId="58" xfId="0" applyFont="1" applyBorder="1"/>
    <xf numFmtId="0" fontId="11" fillId="0" borderId="63" xfId="0" applyFont="1" applyBorder="1"/>
    <xf numFmtId="0" fontId="9" fillId="4" borderId="60" xfId="0" applyFont="1" applyFill="1" applyBorder="1"/>
    <xf numFmtId="0" fontId="11" fillId="0" borderId="64" xfId="0" applyFont="1" applyBorder="1"/>
    <xf numFmtId="0" fontId="11" fillId="0" borderId="59" xfId="0" applyFont="1" applyBorder="1"/>
    <xf numFmtId="0" fontId="11" fillId="0" borderId="62" xfId="0" applyFont="1" applyBorder="1"/>
    <xf numFmtId="0" fontId="9" fillId="4" borderId="29" xfId="0" applyFont="1" applyFill="1" applyBorder="1" applyAlignment="1">
      <alignment vertical="center"/>
    </xf>
    <xf numFmtId="0" fontId="9" fillId="4" borderId="3" xfId="0" applyFont="1" applyFill="1" applyBorder="1"/>
    <xf numFmtId="0" fontId="9" fillId="4" borderId="15" xfId="0" applyFont="1" applyFill="1" applyBorder="1"/>
    <xf numFmtId="0" fontId="9" fillId="4" borderId="4" xfId="0" applyFont="1" applyFill="1" applyBorder="1"/>
    <xf numFmtId="0" fontId="9" fillId="4" borderId="23" xfId="0" applyFont="1" applyFill="1" applyBorder="1"/>
    <xf numFmtId="0" fontId="9" fillId="4" borderId="49" xfId="0" applyFont="1" applyFill="1" applyBorder="1"/>
    <xf numFmtId="0" fontId="9" fillId="4" borderId="24" xfId="0" applyFont="1" applyFill="1" applyBorder="1"/>
    <xf numFmtId="0" fontId="9" fillId="0" borderId="13" xfId="0" applyFont="1" applyBorder="1"/>
    <xf numFmtId="0" fontId="15" fillId="0" borderId="32" xfId="0" applyFont="1" applyBorder="1" applyAlignment="1">
      <alignment vertical="center"/>
    </xf>
    <xf numFmtId="0" fontId="9" fillId="0" borderId="16" xfId="0" applyFont="1" applyBorder="1" applyAlignment="1">
      <alignment horizontal="center"/>
    </xf>
    <xf numFmtId="0" fontId="11" fillId="0" borderId="16" xfId="0" applyFont="1" applyBorder="1"/>
    <xf numFmtId="0" fontId="11" fillId="0" borderId="30" xfId="0" applyFont="1" applyBorder="1"/>
    <xf numFmtId="0" fontId="9" fillId="4" borderId="19" xfId="0" applyFont="1" applyFill="1" applyBorder="1"/>
    <xf numFmtId="0" fontId="15" fillId="0" borderId="40" xfId="0" applyFont="1" applyBorder="1" applyAlignment="1">
      <alignment vertical="center"/>
    </xf>
    <xf numFmtId="0" fontId="9" fillId="0" borderId="69" xfId="0" applyFont="1" applyBorder="1" applyAlignment="1">
      <alignment horizontal="center" vertical="center"/>
    </xf>
    <xf numFmtId="0" fontId="11" fillId="0" borderId="54" xfId="0" applyFont="1" applyBorder="1"/>
    <xf numFmtId="0" fontId="11" fillId="0" borderId="46" xfId="0" applyFont="1" applyBorder="1"/>
    <xf numFmtId="0" fontId="9" fillId="4" borderId="54" xfId="0" applyFont="1" applyFill="1" applyBorder="1"/>
    <xf numFmtId="0" fontId="9" fillId="4" borderId="1" xfId="0" applyFont="1" applyFill="1" applyBorder="1"/>
    <xf numFmtId="0" fontId="9" fillId="4" borderId="19" xfId="0" applyFont="1" applyFill="1" applyBorder="1" applyAlignment="1">
      <alignment horizontal="center" vertical="center" wrapText="1"/>
    </xf>
    <xf numFmtId="0" fontId="9" fillId="4" borderId="19" xfId="0" applyFont="1" applyFill="1" applyBorder="1" applyAlignment="1">
      <alignment horizontal="center" wrapText="1"/>
    </xf>
    <xf numFmtId="0" fontId="11" fillId="7" borderId="20" xfId="0" applyFont="1" applyFill="1" applyBorder="1"/>
    <xf numFmtId="0" fontId="11" fillId="7" borderId="46" xfId="0" applyFont="1" applyFill="1" applyBorder="1"/>
    <xf numFmtId="0" fontId="11" fillId="7" borderId="21" xfId="0" applyFont="1" applyFill="1" applyBorder="1"/>
    <xf numFmtId="0" fontId="8" fillId="5" borderId="43" xfId="0" applyFont="1" applyFill="1" applyBorder="1"/>
    <xf numFmtId="0" fontId="11" fillId="0" borderId="15" xfId="0" applyFont="1" applyBorder="1" applyAlignment="1">
      <alignment horizontal="center" vertical="center" wrapText="1"/>
    </xf>
    <xf numFmtId="0" fontId="8" fillId="0" borderId="48" xfId="0" applyFont="1" applyBorder="1"/>
    <xf numFmtId="0" fontId="8" fillId="0" borderId="37" xfId="0" applyFont="1" applyBorder="1"/>
    <xf numFmtId="0" fontId="8" fillId="0" borderId="70" xfId="0" applyFont="1" applyBorder="1"/>
    <xf numFmtId="0" fontId="4" fillId="0" borderId="3" xfId="0" applyFont="1" applyBorder="1" applyAlignment="1">
      <alignment horizontal="center" vertical="center" wrapText="1"/>
    </xf>
    <xf numFmtId="0" fontId="8" fillId="0" borderId="30" xfId="0" applyFont="1" applyBorder="1"/>
    <xf numFmtId="0" fontId="8" fillId="5" borderId="3" xfId="0" applyFont="1" applyFill="1" applyBorder="1"/>
    <xf numFmtId="0" fontId="8" fillId="5" borderId="30" xfId="0" applyFont="1" applyFill="1" applyBorder="1"/>
    <xf numFmtId="0" fontId="8" fillId="5" borderId="37" xfId="0" applyFont="1" applyFill="1" applyBorder="1"/>
    <xf numFmtId="0" fontId="8" fillId="5" borderId="70" xfId="0" applyFont="1" applyFill="1" applyBorder="1"/>
    <xf numFmtId="0" fontId="4" fillId="0" borderId="37" xfId="0" applyFont="1" applyBorder="1"/>
    <xf numFmtId="0" fontId="4" fillId="4" borderId="54" xfId="0" applyFont="1" applyFill="1" applyBorder="1"/>
    <xf numFmtId="0" fontId="8" fillId="3" borderId="4" xfId="0" applyFont="1" applyFill="1" applyBorder="1"/>
    <xf numFmtId="0" fontId="8" fillId="3" borderId="3" xfId="0" applyFont="1" applyFill="1" applyBorder="1"/>
    <xf numFmtId="0" fontId="8" fillId="3" borderId="2" xfId="0" applyFont="1" applyFill="1" applyBorder="1"/>
    <xf numFmtId="164" fontId="9" fillId="6" borderId="29" xfId="0" applyNumberFormat="1" applyFont="1" applyFill="1" applyBorder="1" applyAlignment="1">
      <alignment horizontal="center"/>
    </xf>
    <xf numFmtId="164" fontId="9" fillId="4" borderId="29" xfId="0" applyNumberFormat="1" applyFont="1" applyFill="1" applyBorder="1" applyAlignment="1">
      <alignment horizontal="center"/>
    </xf>
    <xf numFmtId="0" fontId="8" fillId="0" borderId="20" xfId="0" applyFont="1" applyBorder="1"/>
    <xf numFmtId="0" fontId="12" fillId="0" borderId="11" xfId="0" applyFont="1" applyBorder="1"/>
    <xf numFmtId="0" fontId="3" fillId="3" borderId="4" xfId="0" applyFont="1" applyFill="1" applyBorder="1" applyAlignment="1">
      <alignment horizontal="center" vertical="center" wrapText="1"/>
    </xf>
    <xf numFmtId="0" fontId="16" fillId="0" borderId="0" xfId="0" applyFont="1" applyAlignment="1">
      <alignment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0" fillId="0" borderId="13" xfId="0" applyBorder="1" applyAlignment="1">
      <alignment horizontal="left"/>
    </xf>
    <xf numFmtId="0" fontId="0" fillId="0" borderId="14" xfId="0" applyBorder="1" applyAlignment="1">
      <alignment horizontal="left"/>
    </xf>
    <xf numFmtId="0" fontId="16" fillId="8" borderId="11" xfId="0" applyFont="1" applyFill="1" applyBorder="1" applyAlignment="1">
      <alignment horizontal="center" vertical="center"/>
    </xf>
    <xf numFmtId="0" fontId="16" fillId="8" borderId="45" xfId="0" applyFont="1" applyFill="1" applyBorder="1" applyAlignment="1">
      <alignment horizontal="center" vertical="center"/>
    </xf>
    <xf numFmtId="0" fontId="16" fillId="8" borderId="12" xfId="0" applyFont="1" applyFill="1" applyBorder="1" applyAlignment="1">
      <alignment horizontal="center" vertical="center"/>
    </xf>
    <xf numFmtId="0" fontId="16" fillId="8" borderId="13" xfId="0" applyFont="1" applyFill="1" applyBorder="1" applyAlignment="1">
      <alignment horizontal="center" vertical="center"/>
    </xf>
    <xf numFmtId="0" fontId="16" fillId="8" borderId="0" xfId="0" applyFont="1" applyFill="1" applyAlignment="1">
      <alignment horizontal="center" vertical="center"/>
    </xf>
    <xf numFmtId="0" fontId="16" fillId="8" borderId="14" xfId="0" applyFont="1" applyFill="1" applyBorder="1" applyAlignment="1">
      <alignment horizontal="center" vertical="center"/>
    </xf>
    <xf numFmtId="0" fontId="16" fillId="8" borderId="20" xfId="0" applyFont="1" applyFill="1" applyBorder="1" applyAlignment="1">
      <alignment horizontal="center" vertical="center"/>
    </xf>
    <xf numFmtId="0" fontId="16" fillId="8" borderId="46" xfId="0" applyFont="1" applyFill="1" applyBorder="1" applyAlignment="1">
      <alignment horizontal="center" vertical="center"/>
    </xf>
    <xf numFmtId="0" fontId="16" fillId="8" borderId="21" xfId="0" applyFont="1" applyFill="1" applyBorder="1" applyAlignment="1">
      <alignment horizontal="center" vertical="center"/>
    </xf>
    <xf numFmtId="0" fontId="9" fillId="2" borderId="1"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15" xfId="0" applyFont="1" applyFill="1" applyBorder="1" applyAlignment="1">
      <alignment horizontal="center" vertical="center"/>
    </xf>
    <xf numFmtId="0" fontId="9" fillId="2" borderId="2" xfId="0" applyFont="1" applyFill="1" applyBorder="1" applyAlignment="1">
      <alignment horizontal="center" vertical="center"/>
    </xf>
    <xf numFmtId="0" fontId="4" fillId="0" borderId="19" xfId="0" applyFont="1" applyBorder="1" applyAlignment="1">
      <alignment horizontal="center" vertical="center" wrapText="1"/>
    </xf>
    <xf numFmtId="0" fontId="4" fillId="0" borderId="29" xfId="0" applyFont="1" applyBorder="1" applyAlignment="1">
      <alignment horizontal="center" vertical="center" wrapText="1"/>
    </xf>
    <xf numFmtId="0" fontId="9" fillId="4" borderId="13" xfId="0" applyFont="1" applyFill="1" applyBorder="1" applyAlignment="1">
      <alignment horizontal="left" vertical="top" wrapText="1"/>
    </xf>
    <xf numFmtId="0" fontId="9" fillId="4" borderId="0" xfId="0" applyFont="1" applyFill="1" applyAlignment="1">
      <alignment horizontal="left" vertical="top" wrapText="1"/>
    </xf>
    <xf numFmtId="0" fontId="4" fillId="0" borderId="19" xfId="0" applyFont="1" applyBorder="1" applyAlignment="1">
      <alignment horizontal="center" vertical="center"/>
    </xf>
    <xf numFmtId="0" fontId="4" fillId="0" borderId="65" xfId="0" applyFont="1" applyBorder="1" applyAlignment="1">
      <alignment horizontal="center" vertical="center"/>
    </xf>
    <xf numFmtId="0" fontId="4" fillId="0" borderId="12" xfId="0" applyFont="1" applyBorder="1" applyAlignment="1">
      <alignment horizontal="center" vertical="center"/>
    </xf>
    <xf numFmtId="0" fontId="4" fillId="0" borderId="14" xfId="0" applyFont="1" applyBorder="1" applyAlignment="1">
      <alignment horizontal="center" vertical="center"/>
    </xf>
    <xf numFmtId="0" fontId="9" fillId="0" borderId="19" xfId="0" applyFont="1" applyBorder="1" applyAlignment="1">
      <alignment horizontal="center" vertical="center"/>
    </xf>
    <xf numFmtId="0" fontId="9" fillId="0" borderId="65" xfId="0" applyFont="1" applyBorder="1" applyAlignment="1">
      <alignment horizontal="center" vertical="center"/>
    </xf>
    <xf numFmtId="0" fontId="4" fillId="0" borderId="65"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21" xfId="0" applyFont="1" applyBorder="1" applyAlignment="1">
      <alignment horizontal="center" vertical="center" wrapText="1"/>
    </xf>
    <xf numFmtId="0" fontId="9" fillId="4" borderId="1" xfId="0" applyFont="1" applyFill="1" applyBorder="1" applyAlignment="1">
      <alignment horizontal="center" vertical="center" wrapText="1"/>
    </xf>
    <xf numFmtId="0" fontId="9" fillId="4" borderId="15"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0" borderId="19" xfId="0" applyFont="1" applyBorder="1" applyAlignment="1">
      <alignment horizontal="center" vertical="center" wrapText="1"/>
    </xf>
    <xf numFmtId="0" fontId="9" fillId="0" borderId="65" xfId="0" applyFont="1" applyBorder="1" applyAlignment="1">
      <alignment horizontal="center" vertical="center" wrapText="1"/>
    </xf>
    <xf numFmtId="0" fontId="9" fillId="0" borderId="29" xfId="0" applyFont="1" applyBorder="1" applyAlignment="1">
      <alignment horizontal="center" vertical="center"/>
    </xf>
    <xf numFmtId="0" fontId="11" fillId="0" borderId="11" xfId="0" applyFont="1" applyBorder="1" applyAlignment="1">
      <alignment horizontal="center"/>
    </xf>
    <xf numFmtId="0" fontId="11" fillId="0" borderId="13" xfId="0" applyFont="1" applyBorder="1" applyAlignment="1">
      <alignment horizontal="center"/>
    </xf>
    <xf numFmtId="0" fontId="11" fillId="0" borderId="20" xfId="0" applyFont="1" applyBorder="1" applyAlignment="1">
      <alignment horizontal="center"/>
    </xf>
    <xf numFmtId="14" fontId="9" fillId="4" borderId="46" xfId="0" applyNumberFormat="1" applyFont="1" applyFill="1" applyBorder="1" applyAlignment="1">
      <alignment horizontal="center"/>
    </xf>
    <xf numFmtId="0" fontId="9" fillId="0" borderId="15" xfId="0" applyFont="1" applyBorder="1" applyAlignment="1">
      <alignment horizontal="center" vertical="center" wrapText="1"/>
    </xf>
    <xf numFmtId="0" fontId="9" fillId="0" borderId="29" xfId="0" applyFont="1" applyBorder="1" applyAlignment="1">
      <alignment horizontal="center" vertic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cellXfs>
  <cellStyles count="6">
    <cellStyle name="Comma 2" xfId="5" xr:uid="{A69CE919-35D5-44B6-BAAC-418D1886AFB1}"/>
    <cellStyle name="Comma 3" xfId="3" xr:uid="{74196BF1-1526-4E67-AEC2-5A89D61CCF5F}"/>
    <cellStyle name="Normal" xfId="0" builtinId="0"/>
    <cellStyle name="Normal 2" xfId="1" xr:uid="{9E457B51-00BC-4557-8966-735EA1DBC27F}"/>
    <cellStyle name="Normal 3" xfId="2" xr:uid="{7C9EC9BF-1A99-425E-AF69-3B63BA0C9180}"/>
    <cellStyle name="Normal 39" xfId="4" xr:uid="{DA1C77BC-8FB8-4FB8-BFF9-2AEC91216D8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3016251</xdr:colOff>
      <xdr:row>1</xdr:row>
      <xdr:rowOff>10583</xdr:rowOff>
    </xdr:from>
    <xdr:to>
      <xdr:col>1</xdr:col>
      <xdr:colOff>1143001</xdr:colOff>
      <xdr:row>8</xdr:row>
      <xdr:rowOff>17307</xdr:rowOff>
    </xdr:to>
    <xdr:pic>
      <xdr:nvPicPr>
        <xdr:cNvPr id="2" name="Picture 1">
          <a:extLst>
            <a:ext uri="{FF2B5EF4-FFF2-40B4-BE49-F238E27FC236}">
              <a16:creationId xmlns:a16="http://schemas.microsoft.com/office/drawing/2014/main" id="{BD85592B-4C16-4C49-888C-2F922FE4E86A}"/>
            </a:ext>
          </a:extLst>
        </xdr:cNvPr>
        <xdr:cNvPicPr>
          <a:picLocks noChangeAspect="1"/>
        </xdr:cNvPicPr>
      </xdr:nvPicPr>
      <xdr:blipFill>
        <a:blip xmlns:r="http://schemas.openxmlformats.org/officeDocument/2006/relationships" r:embed="rId1"/>
        <a:stretch>
          <a:fillRect/>
        </a:stretch>
      </xdr:blipFill>
      <xdr:spPr>
        <a:xfrm>
          <a:off x="3016251" y="201083"/>
          <a:ext cx="1714500" cy="13592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206830</xdr:colOff>
      <xdr:row>1</xdr:row>
      <xdr:rowOff>136070</xdr:rowOff>
    </xdr:from>
    <xdr:to>
      <xdr:col>5</xdr:col>
      <xdr:colOff>898072</xdr:colOff>
      <xdr:row>9</xdr:row>
      <xdr:rowOff>80201</xdr:rowOff>
    </xdr:to>
    <xdr:pic>
      <xdr:nvPicPr>
        <xdr:cNvPr id="2" name="Picture 1">
          <a:extLst>
            <a:ext uri="{FF2B5EF4-FFF2-40B4-BE49-F238E27FC236}">
              <a16:creationId xmlns:a16="http://schemas.microsoft.com/office/drawing/2014/main" id="{F19C29A7-6F0C-4B9B-8B39-ACFDBA4AB657}"/>
            </a:ext>
          </a:extLst>
        </xdr:cNvPr>
        <xdr:cNvPicPr>
          <a:picLocks noChangeAspect="1"/>
        </xdr:cNvPicPr>
      </xdr:nvPicPr>
      <xdr:blipFill>
        <a:blip xmlns:r="http://schemas.openxmlformats.org/officeDocument/2006/relationships" r:embed="rId1"/>
        <a:stretch>
          <a:fillRect/>
        </a:stretch>
      </xdr:blipFill>
      <xdr:spPr>
        <a:xfrm>
          <a:off x="7445830" y="310241"/>
          <a:ext cx="1790699" cy="133750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185057</xdr:colOff>
      <xdr:row>1</xdr:row>
      <xdr:rowOff>136071</xdr:rowOff>
    </xdr:from>
    <xdr:to>
      <xdr:col>5</xdr:col>
      <xdr:colOff>876299</xdr:colOff>
      <xdr:row>9</xdr:row>
      <xdr:rowOff>66595</xdr:rowOff>
    </xdr:to>
    <xdr:pic>
      <xdr:nvPicPr>
        <xdr:cNvPr id="3" name="Picture 2">
          <a:extLst>
            <a:ext uri="{FF2B5EF4-FFF2-40B4-BE49-F238E27FC236}">
              <a16:creationId xmlns:a16="http://schemas.microsoft.com/office/drawing/2014/main" id="{282AFF08-B6A3-4044-AF95-DBBDCE8E0714}"/>
            </a:ext>
          </a:extLst>
        </xdr:cNvPr>
        <xdr:cNvPicPr>
          <a:picLocks noChangeAspect="1"/>
        </xdr:cNvPicPr>
      </xdr:nvPicPr>
      <xdr:blipFill>
        <a:blip xmlns:r="http://schemas.openxmlformats.org/officeDocument/2006/relationships" r:embed="rId1"/>
        <a:stretch>
          <a:fillRect/>
        </a:stretch>
      </xdr:blipFill>
      <xdr:spPr>
        <a:xfrm>
          <a:off x="7119257" y="310242"/>
          <a:ext cx="1790699" cy="132389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4596493</xdr:colOff>
      <xdr:row>2</xdr:row>
      <xdr:rowOff>5443</xdr:rowOff>
    </xdr:from>
    <xdr:to>
      <xdr:col>2</xdr:col>
      <xdr:colOff>1303564</xdr:colOff>
      <xdr:row>9</xdr:row>
      <xdr:rowOff>114561</xdr:rowOff>
    </xdr:to>
    <xdr:pic>
      <xdr:nvPicPr>
        <xdr:cNvPr id="2" name="Picture 1">
          <a:extLst>
            <a:ext uri="{FF2B5EF4-FFF2-40B4-BE49-F238E27FC236}">
              <a16:creationId xmlns:a16="http://schemas.microsoft.com/office/drawing/2014/main" id="{F673C141-F147-4CDF-A1DB-A473CFFB2981}"/>
            </a:ext>
          </a:extLst>
        </xdr:cNvPr>
        <xdr:cNvPicPr>
          <a:picLocks noChangeAspect="1"/>
        </xdr:cNvPicPr>
      </xdr:nvPicPr>
      <xdr:blipFill>
        <a:blip xmlns:r="http://schemas.openxmlformats.org/officeDocument/2006/relationships" r:embed="rId1"/>
        <a:stretch>
          <a:fillRect/>
        </a:stretch>
      </xdr:blipFill>
      <xdr:spPr>
        <a:xfrm>
          <a:off x="4596493" y="364672"/>
          <a:ext cx="1790700" cy="132831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794658</xdr:colOff>
      <xdr:row>2</xdr:row>
      <xdr:rowOff>13607</xdr:rowOff>
    </xdr:from>
    <xdr:to>
      <xdr:col>5</xdr:col>
      <xdr:colOff>870857</xdr:colOff>
      <xdr:row>9</xdr:row>
      <xdr:rowOff>131910</xdr:rowOff>
    </xdr:to>
    <xdr:pic>
      <xdr:nvPicPr>
        <xdr:cNvPr id="2" name="Picture 1">
          <a:extLst>
            <a:ext uri="{FF2B5EF4-FFF2-40B4-BE49-F238E27FC236}">
              <a16:creationId xmlns:a16="http://schemas.microsoft.com/office/drawing/2014/main" id="{4B6A4C74-4DF3-410C-8A64-0DADC5D871BB}"/>
            </a:ext>
          </a:extLst>
        </xdr:cNvPr>
        <xdr:cNvPicPr>
          <a:picLocks noChangeAspect="1"/>
        </xdr:cNvPicPr>
      </xdr:nvPicPr>
      <xdr:blipFill>
        <a:blip xmlns:r="http://schemas.openxmlformats.org/officeDocument/2006/relationships" r:embed="rId1"/>
        <a:stretch>
          <a:fillRect/>
        </a:stretch>
      </xdr:blipFill>
      <xdr:spPr>
        <a:xfrm>
          <a:off x="8784772" y="361950"/>
          <a:ext cx="1741713" cy="133750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794658</xdr:colOff>
      <xdr:row>2</xdr:row>
      <xdr:rowOff>2721</xdr:rowOff>
    </xdr:from>
    <xdr:to>
      <xdr:col>5</xdr:col>
      <xdr:colOff>870857</xdr:colOff>
      <xdr:row>9</xdr:row>
      <xdr:rowOff>121024</xdr:rowOff>
    </xdr:to>
    <xdr:pic>
      <xdr:nvPicPr>
        <xdr:cNvPr id="2" name="Picture 1">
          <a:extLst>
            <a:ext uri="{FF2B5EF4-FFF2-40B4-BE49-F238E27FC236}">
              <a16:creationId xmlns:a16="http://schemas.microsoft.com/office/drawing/2014/main" id="{A30B7D0D-4944-4BE5-B627-316FE3F9D2B1}"/>
            </a:ext>
          </a:extLst>
        </xdr:cNvPr>
        <xdr:cNvPicPr>
          <a:picLocks noChangeAspect="1"/>
        </xdr:cNvPicPr>
      </xdr:nvPicPr>
      <xdr:blipFill>
        <a:blip xmlns:r="http://schemas.openxmlformats.org/officeDocument/2006/relationships" r:embed="rId1"/>
        <a:stretch>
          <a:fillRect/>
        </a:stretch>
      </xdr:blipFill>
      <xdr:spPr>
        <a:xfrm>
          <a:off x="8784772" y="351064"/>
          <a:ext cx="1741713" cy="133750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258536</xdr:colOff>
      <xdr:row>1</xdr:row>
      <xdr:rowOff>81643</xdr:rowOff>
    </xdr:from>
    <xdr:to>
      <xdr:col>5</xdr:col>
      <xdr:colOff>816428</xdr:colOff>
      <xdr:row>8</xdr:row>
      <xdr:rowOff>170303</xdr:rowOff>
    </xdr:to>
    <xdr:pic>
      <xdr:nvPicPr>
        <xdr:cNvPr id="3" name="Picture 2">
          <a:extLst>
            <a:ext uri="{FF2B5EF4-FFF2-40B4-BE49-F238E27FC236}">
              <a16:creationId xmlns:a16="http://schemas.microsoft.com/office/drawing/2014/main" id="{3621A7D4-6A2D-451E-92B8-10A32A21FBD3}"/>
            </a:ext>
          </a:extLst>
        </xdr:cNvPr>
        <xdr:cNvPicPr>
          <a:picLocks noChangeAspect="1"/>
        </xdr:cNvPicPr>
      </xdr:nvPicPr>
      <xdr:blipFill>
        <a:blip xmlns:r="http://schemas.openxmlformats.org/officeDocument/2006/relationships" r:embed="rId1"/>
        <a:stretch>
          <a:fillRect/>
        </a:stretch>
      </xdr:blipFill>
      <xdr:spPr>
        <a:xfrm>
          <a:off x="7198179" y="272143"/>
          <a:ext cx="1673678" cy="132691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AC1B7-F052-425F-A622-5049ED8D06AF}">
  <dimension ref="A1:G31"/>
  <sheetViews>
    <sheetView tabSelected="1" zoomScale="80" zoomScaleNormal="80" zoomScaleSheetLayoutView="80" workbookViewId="0">
      <selection activeCell="H12" sqref="H12"/>
    </sheetView>
  </sheetViews>
  <sheetFormatPr defaultColWidth="9.109375" defaultRowHeight="14.4" x14ac:dyDescent="0.3"/>
  <cols>
    <col min="1" max="1" width="53.88671875" customWidth="1"/>
    <col min="2" max="2" width="62.88671875" customWidth="1"/>
  </cols>
  <sheetData>
    <row r="1" spans="1:7" x14ac:dyDescent="0.3">
      <c r="A1" s="15"/>
      <c r="B1" s="16"/>
    </row>
    <row r="2" spans="1:7" ht="15" thickBot="1" x14ac:dyDescent="0.35">
      <c r="A2" s="17"/>
      <c r="B2" s="18"/>
    </row>
    <row r="3" spans="1:7" ht="14.4" customHeight="1" x14ac:dyDescent="0.3">
      <c r="A3" s="17"/>
      <c r="B3" s="18"/>
      <c r="D3" s="432" t="s">
        <v>181</v>
      </c>
      <c r="E3" s="433"/>
      <c r="F3" s="434"/>
      <c r="G3" s="427"/>
    </row>
    <row r="4" spans="1:7" ht="14.4" customHeight="1" x14ac:dyDescent="0.3">
      <c r="A4" s="17"/>
      <c r="B4" s="18"/>
      <c r="D4" s="435"/>
      <c r="E4" s="436"/>
      <c r="F4" s="437"/>
      <c r="G4" s="427"/>
    </row>
    <row r="5" spans="1:7" ht="15" customHeight="1" thickBot="1" x14ac:dyDescent="0.35">
      <c r="A5" s="17"/>
      <c r="B5" s="18"/>
      <c r="D5" s="438"/>
      <c r="E5" s="439"/>
      <c r="F5" s="440"/>
      <c r="G5" s="427"/>
    </row>
    <row r="6" spans="1:7" x14ac:dyDescent="0.3">
      <c r="A6" s="17"/>
      <c r="B6" s="18"/>
    </row>
    <row r="7" spans="1:7" x14ac:dyDescent="0.3">
      <c r="A7" s="17"/>
      <c r="B7" s="18"/>
    </row>
    <row r="8" spans="1:7" x14ac:dyDescent="0.3">
      <c r="A8" s="17"/>
      <c r="B8" s="18"/>
    </row>
    <row r="9" spans="1:7" x14ac:dyDescent="0.3">
      <c r="A9" s="17"/>
      <c r="B9" s="18"/>
    </row>
    <row r="10" spans="1:7" x14ac:dyDescent="0.3">
      <c r="A10" s="17"/>
      <c r="B10" s="18"/>
    </row>
    <row r="11" spans="1:7" ht="15" thickBot="1" x14ac:dyDescent="0.35">
      <c r="A11" s="17"/>
      <c r="B11" s="18"/>
    </row>
    <row r="12" spans="1:7" ht="28.5" customHeight="1" thickBot="1" x14ac:dyDescent="0.35">
      <c r="A12" s="428" t="s">
        <v>0</v>
      </c>
      <c r="B12" s="429"/>
    </row>
    <row r="13" spans="1:7" ht="9.75" customHeight="1" x14ac:dyDescent="0.3">
      <c r="A13" s="13"/>
      <c r="B13" s="12"/>
    </row>
    <row r="14" spans="1:7" ht="19.5" customHeight="1" x14ac:dyDescent="0.3">
      <c r="A14" s="430" t="s">
        <v>1</v>
      </c>
      <c r="B14" s="431"/>
    </row>
    <row r="15" spans="1:7" ht="15" customHeight="1" thickBot="1" x14ac:dyDescent="0.35">
      <c r="A15" s="19"/>
      <c r="B15" s="20"/>
    </row>
    <row r="16" spans="1:7" ht="50.25" customHeight="1" thickBot="1" x14ac:dyDescent="0.35">
      <c r="A16" s="1" t="s">
        <v>2</v>
      </c>
      <c r="B16" s="426" t="s">
        <v>171</v>
      </c>
    </row>
    <row r="17" spans="1:2" ht="164.4" customHeight="1" thickBot="1" x14ac:dyDescent="0.35">
      <c r="A17" s="2" t="s">
        <v>152</v>
      </c>
      <c r="B17" s="23" t="s">
        <v>178</v>
      </c>
    </row>
    <row r="18" spans="1:2" ht="141.6" customHeight="1" thickBot="1" x14ac:dyDescent="0.35">
      <c r="A18" s="2" t="s">
        <v>153</v>
      </c>
      <c r="B18" s="23" t="s">
        <v>179</v>
      </c>
    </row>
    <row r="19" spans="1:2" ht="132" customHeight="1" thickBot="1" x14ac:dyDescent="0.35">
      <c r="A19" s="2" t="s">
        <v>147</v>
      </c>
      <c r="B19" s="23" t="s">
        <v>180</v>
      </c>
    </row>
    <row r="20" spans="1:2" ht="18.75" customHeight="1" x14ac:dyDescent="0.3">
      <c r="A20" s="286"/>
      <c r="B20" s="287"/>
    </row>
    <row r="21" spans="1:2" s="3" customFormat="1" ht="18.75" customHeight="1" x14ac:dyDescent="0.3">
      <c r="A21" s="21" t="s">
        <v>3</v>
      </c>
      <c r="B21" s="22"/>
    </row>
    <row r="22" spans="1:2" ht="14.25" customHeight="1" x14ac:dyDescent="0.3">
      <c r="A22" s="19"/>
      <c r="B22" s="20"/>
    </row>
    <row r="23" spans="1:2" ht="18" customHeight="1" x14ac:dyDescent="0.3">
      <c r="A23" s="290" t="s">
        <v>129</v>
      </c>
      <c r="B23" s="291"/>
    </row>
    <row r="24" spans="1:2" ht="21" customHeight="1" x14ac:dyDescent="0.3">
      <c r="A24" s="19"/>
      <c r="B24" s="20"/>
    </row>
    <row r="25" spans="1:2" x14ac:dyDescent="0.3">
      <c r="A25" s="14" t="s">
        <v>4</v>
      </c>
      <c r="B25" s="12"/>
    </row>
    <row r="26" spans="1:2" ht="15" thickBot="1" x14ac:dyDescent="0.35">
      <c r="A26" s="288"/>
      <c r="B26" s="289"/>
    </row>
    <row r="27" spans="1:2" ht="31.2" customHeight="1" x14ac:dyDescent="0.3">
      <c r="A27" s="4" t="s">
        <v>5</v>
      </c>
      <c r="B27" s="284" t="s">
        <v>112</v>
      </c>
    </row>
    <row r="28" spans="1:2" ht="51" customHeight="1" x14ac:dyDescent="0.3">
      <c r="A28" s="5" t="s">
        <v>6</v>
      </c>
      <c r="B28" s="285" t="s">
        <v>111</v>
      </c>
    </row>
    <row r="29" spans="1:2" ht="15.75" customHeight="1" x14ac:dyDescent="0.3">
      <c r="A29" s="5" t="s">
        <v>7</v>
      </c>
      <c r="B29" s="282" t="s">
        <v>8</v>
      </c>
    </row>
    <row r="30" spans="1:2" x14ac:dyDescent="0.3">
      <c r="A30" s="5" t="s">
        <v>9</v>
      </c>
      <c r="B30" s="282" t="s">
        <v>10</v>
      </c>
    </row>
    <row r="31" spans="1:2" ht="15" thickBot="1" x14ac:dyDescent="0.35">
      <c r="A31" s="6"/>
      <c r="B31" s="283"/>
    </row>
  </sheetData>
  <mergeCells count="3">
    <mergeCell ref="A12:B12"/>
    <mergeCell ref="A14:B14"/>
    <mergeCell ref="D3:F5"/>
  </mergeCells>
  <pageMargins left="0.7" right="0.7" top="0.75" bottom="0.75" header="0.3" footer="0.3"/>
  <pageSetup paperSize="9" scale="4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8AF79-BEB5-40E4-AF12-4093C31C93DD}">
  <sheetPr codeName="Sheet1"/>
  <dimension ref="A1:CS89"/>
  <sheetViews>
    <sheetView topLeftCell="A21" zoomScale="70" zoomScaleNormal="70" workbookViewId="0">
      <selection activeCell="C15" sqref="C15"/>
    </sheetView>
  </sheetViews>
  <sheetFormatPr defaultColWidth="9.109375" defaultRowHeight="13.8" x14ac:dyDescent="0.25"/>
  <cols>
    <col min="1" max="1" width="68.88671875" style="27" customWidth="1"/>
    <col min="2" max="2" width="4.6640625" style="27" customWidth="1"/>
    <col min="3" max="3" width="16.44140625" style="27" customWidth="1"/>
    <col min="4" max="8" width="16" style="27" customWidth="1"/>
    <col min="9" max="9" width="16.109375" style="27" customWidth="1"/>
    <col min="10" max="13" width="16" style="27" customWidth="1"/>
    <col min="14" max="16384" width="9.109375" style="27"/>
  </cols>
  <sheetData>
    <row r="1" spans="1:97" x14ac:dyDescent="0.25">
      <c r="A1" s="24"/>
      <c r="B1" s="25"/>
      <c r="C1" s="25"/>
      <c r="D1" s="25"/>
      <c r="E1" s="25"/>
      <c r="F1" s="25"/>
      <c r="G1" s="25"/>
      <c r="H1" s="25"/>
      <c r="I1" s="25"/>
      <c r="J1" s="25"/>
      <c r="K1" s="25"/>
      <c r="L1" s="25"/>
      <c r="M1" s="26"/>
    </row>
    <row r="2" spans="1:97" x14ac:dyDescent="0.25">
      <c r="A2" s="28"/>
      <c r="B2" s="29"/>
      <c r="C2" s="29"/>
      <c r="D2" s="29"/>
      <c r="E2" s="29"/>
      <c r="F2" s="29"/>
      <c r="G2" s="29"/>
      <c r="H2" s="29"/>
      <c r="I2" s="29"/>
      <c r="J2" s="29"/>
      <c r="K2" s="29"/>
      <c r="L2" s="29"/>
      <c r="M2" s="30"/>
    </row>
    <row r="3" spans="1:97" x14ac:dyDescent="0.25">
      <c r="A3" s="28"/>
      <c r="B3" s="29"/>
      <c r="C3" s="29"/>
      <c r="D3" s="29"/>
      <c r="E3" s="29"/>
      <c r="F3" s="29"/>
      <c r="G3" s="29"/>
      <c r="H3" s="29"/>
      <c r="I3" s="29"/>
      <c r="J3" s="29"/>
      <c r="K3" s="29"/>
      <c r="L3" s="29"/>
      <c r="M3" s="30"/>
    </row>
    <row r="4" spans="1:97" x14ac:dyDescent="0.25">
      <c r="A4" s="28"/>
      <c r="B4" s="29"/>
      <c r="C4" s="29"/>
      <c r="D4" s="29"/>
      <c r="E4" s="29"/>
      <c r="F4" s="29"/>
      <c r="G4" s="29"/>
      <c r="H4" s="29"/>
      <c r="I4" s="29"/>
      <c r="J4" s="29"/>
      <c r="K4" s="29"/>
      <c r="L4" s="29"/>
      <c r="M4" s="30"/>
    </row>
    <row r="5" spans="1:97" x14ac:dyDescent="0.25">
      <c r="A5" s="28"/>
      <c r="B5" s="29"/>
      <c r="C5" s="29"/>
      <c r="D5" s="29"/>
      <c r="E5" s="29"/>
      <c r="F5" s="29"/>
      <c r="G5" s="29"/>
      <c r="H5" s="29"/>
      <c r="I5" s="29"/>
      <c r="J5" s="29"/>
      <c r="K5" s="29"/>
      <c r="L5" s="29"/>
      <c r="M5" s="30"/>
    </row>
    <row r="6" spans="1:97" x14ac:dyDescent="0.25">
      <c r="A6" s="28"/>
      <c r="B6" s="29"/>
      <c r="C6" s="29"/>
      <c r="D6" s="29"/>
      <c r="E6" s="29"/>
      <c r="F6" s="29"/>
      <c r="G6" s="29"/>
      <c r="H6" s="29"/>
      <c r="I6" s="29"/>
      <c r="J6" s="29"/>
      <c r="K6" s="29"/>
      <c r="L6" s="29"/>
      <c r="M6" s="30"/>
    </row>
    <row r="7" spans="1:97" x14ac:dyDescent="0.25">
      <c r="A7" s="28"/>
      <c r="B7" s="29"/>
      <c r="C7" s="29"/>
      <c r="D7" s="29"/>
      <c r="E7" s="29"/>
      <c r="F7" s="29"/>
      <c r="G7" s="29"/>
      <c r="H7" s="29"/>
      <c r="I7" s="29"/>
      <c r="J7" s="29"/>
      <c r="K7" s="29"/>
      <c r="L7" s="29"/>
      <c r="M7" s="30"/>
    </row>
    <row r="8" spans="1:97" x14ac:dyDescent="0.25">
      <c r="A8" s="28"/>
      <c r="B8" s="29"/>
      <c r="C8" s="29"/>
      <c r="D8" s="29"/>
      <c r="E8" s="29"/>
      <c r="F8" s="29"/>
      <c r="G8" s="29"/>
      <c r="H8" s="29"/>
      <c r="I8" s="29"/>
      <c r="J8" s="29"/>
      <c r="K8" s="29"/>
      <c r="L8" s="29"/>
      <c r="M8" s="30"/>
    </row>
    <row r="9" spans="1:97" x14ac:dyDescent="0.25">
      <c r="A9" s="28"/>
      <c r="B9" s="29"/>
      <c r="C9" s="29"/>
      <c r="D9" s="29"/>
      <c r="E9" s="29"/>
      <c r="F9" s="29"/>
      <c r="G9" s="29"/>
      <c r="H9" s="29"/>
      <c r="I9" s="29"/>
      <c r="J9" s="29"/>
      <c r="K9" s="29"/>
      <c r="L9" s="29"/>
      <c r="M9" s="30"/>
    </row>
    <row r="10" spans="1:97" x14ac:dyDescent="0.25">
      <c r="A10" s="28"/>
      <c r="B10" s="29"/>
      <c r="C10" s="29"/>
      <c r="D10" s="29"/>
      <c r="E10" s="29"/>
      <c r="F10" s="29"/>
      <c r="G10" s="29"/>
      <c r="H10" s="29"/>
      <c r="I10" s="29"/>
      <c r="J10" s="29"/>
      <c r="K10" s="29"/>
      <c r="L10" s="29"/>
      <c r="M10" s="30"/>
    </row>
    <row r="11" spans="1:97" ht="14.4" thickBot="1" x14ac:dyDescent="0.3">
      <c r="A11" s="28"/>
      <c r="B11" s="29"/>
      <c r="C11" s="29"/>
      <c r="D11" s="29"/>
      <c r="E11" s="29"/>
      <c r="F11" s="29"/>
      <c r="G11" s="29"/>
      <c r="H11" s="29"/>
      <c r="I11" s="29"/>
      <c r="J11" s="29"/>
      <c r="K11" s="29"/>
      <c r="L11" s="29"/>
      <c r="M11" s="30"/>
    </row>
    <row r="12" spans="1:97" x14ac:dyDescent="0.25">
      <c r="A12" s="215" t="s">
        <v>113</v>
      </c>
      <c r="B12" s="216"/>
      <c r="C12" s="216"/>
      <c r="D12" s="216"/>
      <c r="E12" s="216"/>
      <c r="F12" s="216"/>
      <c r="G12" s="216"/>
      <c r="H12" s="216"/>
      <c r="I12" s="217"/>
      <c r="J12" s="217"/>
      <c r="K12" s="217"/>
      <c r="L12" s="217"/>
      <c r="M12" s="218"/>
      <c r="AH12" s="45"/>
      <c r="AI12" s="45"/>
      <c r="AJ12" s="45"/>
      <c r="AK12" s="45"/>
      <c r="AL12" s="45"/>
      <c r="AM12" s="45"/>
      <c r="AN12" s="45"/>
      <c r="AO12" s="45"/>
      <c r="AP12" s="45"/>
      <c r="AQ12" s="45"/>
      <c r="AR12" s="45"/>
      <c r="AS12" s="45"/>
      <c r="AT12" s="45"/>
      <c r="AU12" s="45"/>
      <c r="AV12" s="45"/>
      <c r="AW12" s="45"/>
      <c r="AX12" s="45"/>
      <c r="AY12" s="45"/>
      <c r="AZ12" s="45"/>
      <c r="BA12" s="45"/>
      <c r="BB12" s="45"/>
      <c r="BC12" s="45"/>
      <c r="BD12" s="45"/>
      <c r="BE12" s="45"/>
      <c r="BF12" s="45"/>
      <c r="BG12" s="45"/>
      <c r="BH12" s="45"/>
      <c r="BI12" s="45"/>
      <c r="BJ12" s="45"/>
      <c r="BK12" s="45"/>
      <c r="BL12" s="45"/>
      <c r="BM12" s="45"/>
      <c r="BN12" s="45"/>
      <c r="BO12" s="45"/>
      <c r="BP12" s="45"/>
      <c r="BQ12" s="45"/>
      <c r="BR12" s="45"/>
      <c r="BS12" s="45"/>
      <c r="BT12" s="45"/>
      <c r="BU12" s="45"/>
      <c r="BV12" s="45"/>
      <c r="BW12" s="45"/>
      <c r="BX12" s="45"/>
      <c r="BY12" s="45"/>
      <c r="BZ12" s="45"/>
      <c r="CA12" s="45"/>
      <c r="CB12" s="45"/>
      <c r="CC12" s="45"/>
      <c r="CD12" s="45"/>
      <c r="CE12" s="45"/>
      <c r="CF12" s="45"/>
      <c r="CG12" s="45"/>
      <c r="CH12" s="45"/>
      <c r="CI12" s="45"/>
      <c r="CJ12" s="45"/>
      <c r="CK12" s="45"/>
      <c r="CL12" s="45"/>
      <c r="CM12" s="45"/>
      <c r="CN12" s="45"/>
      <c r="CO12" s="45"/>
      <c r="CP12" s="45"/>
      <c r="CQ12" s="45"/>
      <c r="CR12" s="45"/>
      <c r="CS12" s="45"/>
    </row>
    <row r="13" spans="1:97" ht="14.4" thickBot="1" x14ac:dyDescent="0.3">
      <c r="A13" s="219" t="s">
        <v>47</v>
      </c>
      <c r="B13" s="220"/>
      <c r="C13" s="220"/>
      <c r="D13" s="221"/>
      <c r="E13" s="221"/>
      <c r="F13" s="221"/>
      <c r="G13" s="221"/>
      <c r="H13" s="221"/>
      <c r="I13" s="222"/>
      <c r="J13" s="222"/>
      <c r="K13" s="222"/>
      <c r="L13" s="222"/>
      <c r="M13" s="223"/>
      <c r="N13" s="31"/>
      <c r="O13" s="31"/>
      <c r="P13" s="31"/>
      <c r="Q13" s="31"/>
      <c r="R13" s="31"/>
      <c r="S13" s="31"/>
      <c r="T13" s="31"/>
      <c r="U13" s="31"/>
      <c r="V13" s="31"/>
      <c r="W13" s="31"/>
      <c r="X13" s="31"/>
      <c r="Y13" s="31"/>
      <c r="Z13" s="31"/>
      <c r="AA13" s="31"/>
      <c r="AB13" s="31"/>
      <c r="AC13" s="31"/>
      <c r="AD13" s="31"/>
      <c r="AE13" s="31"/>
      <c r="AF13" s="31"/>
      <c r="AG13" s="31"/>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46"/>
      <c r="BP13" s="46"/>
      <c r="BQ13" s="46"/>
      <c r="BR13" s="46"/>
      <c r="BS13" s="46"/>
      <c r="BT13" s="46"/>
      <c r="BU13" s="46"/>
      <c r="BV13" s="46"/>
      <c r="BW13" s="46"/>
      <c r="BX13" s="46"/>
      <c r="BY13" s="46"/>
      <c r="BZ13" s="46"/>
      <c r="CA13" s="46"/>
      <c r="CB13" s="46"/>
      <c r="CC13" s="46"/>
      <c r="CD13" s="46"/>
      <c r="CE13" s="46"/>
      <c r="CF13" s="46"/>
      <c r="CG13" s="46"/>
      <c r="CH13" s="46"/>
      <c r="CI13" s="46"/>
      <c r="CJ13" s="46"/>
      <c r="CK13" s="46"/>
      <c r="CL13" s="46"/>
      <c r="CM13" s="46"/>
      <c r="CN13" s="46"/>
      <c r="CO13" s="46"/>
      <c r="CP13" s="46"/>
      <c r="CQ13" s="46"/>
      <c r="CR13" s="46"/>
      <c r="CS13" s="46"/>
    </row>
    <row r="14" spans="1:97" x14ac:dyDescent="0.25">
      <c r="A14" s="449" t="s">
        <v>48</v>
      </c>
      <c r="B14" s="450"/>
      <c r="C14" s="241"/>
      <c r="D14" s="213"/>
      <c r="E14" s="224"/>
      <c r="F14" s="224"/>
      <c r="G14" s="221"/>
      <c r="H14" s="221"/>
      <c r="I14" s="221"/>
      <c r="J14" s="221"/>
      <c r="K14" s="224" t="s">
        <v>49</v>
      </c>
      <c r="L14" s="224"/>
      <c r="M14" s="223"/>
      <c r="AH14" s="45"/>
      <c r="AI14" s="45"/>
      <c r="AJ14" s="45"/>
      <c r="AK14" s="45"/>
      <c r="AL14" s="45"/>
      <c r="AM14" s="45"/>
      <c r="AN14" s="45"/>
      <c r="AO14" s="45"/>
      <c r="AP14" s="45"/>
      <c r="AQ14" s="45"/>
      <c r="AR14" s="45"/>
      <c r="AS14" s="45"/>
      <c r="AT14" s="45"/>
      <c r="AU14" s="45"/>
      <c r="AV14" s="45"/>
      <c r="AW14" s="45"/>
      <c r="AX14" s="45"/>
      <c r="AY14" s="45"/>
      <c r="AZ14" s="45"/>
      <c r="BA14" s="45"/>
      <c r="BB14" s="45"/>
      <c r="BC14" s="45"/>
      <c r="BD14" s="45"/>
      <c r="BE14" s="45"/>
      <c r="BF14" s="45"/>
      <c r="BG14" s="45"/>
      <c r="BH14" s="45"/>
      <c r="BI14" s="45"/>
      <c r="BJ14" s="45"/>
      <c r="BK14" s="45"/>
      <c r="BL14" s="45"/>
      <c r="BM14" s="45"/>
      <c r="BN14" s="45"/>
      <c r="BO14" s="45"/>
      <c r="BP14" s="45"/>
      <c r="BQ14" s="45"/>
      <c r="BR14" s="45"/>
      <c r="BS14" s="45"/>
      <c r="BT14" s="45"/>
      <c r="BU14" s="45"/>
      <c r="BV14" s="45"/>
      <c r="BW14" s="45"/>
      <c r="BX14" s="45"/>
      <c r="BY14" s="45"/>
      <c r="BZ14" s="45"/>
      <c r="CA14" s="45"/>
      <c r="CB14" s="45"/>
      <c r="CC14" s="45"/>
      <c r="CD14" s="45"/>
      <c r="CE14" s="45"/>
      <c r="CF14" s="45"/>
      <c r="CG14" s="45"/>
      <c r="CH14" s="45"/>
      <c r="CI14" s="45"/>
      <c r="CJ14" s="45"/>
      <c r="CK14" s="45"/>
      <c r="CL14" s="45"/>
      <c r="CM14" s="45"/>
      <c r="CN14" s="45"/>
      <c r="CO14" s="45"/>
      <c r="CP14" s="45"/>
      <c r="CQ14" s="45"/>
      <c r="CR14" s="45"/>
      <c r="CS14" s="45"/>
    </row>
    <row r="15" spans="1:97" ht="14.4" thickBot="1" x14ac:dyDescent="0.3">
      <c r="A15" s="225" t="s">
        <v>58</v>
      </c>
      <c r="B15" s="226"/>
      <c r="C15" s="422"/>
      <c r="D15" s="214" t="s">
        <v>143</v>
      </c>
      <c r="E15" s="224"/>
      <c r="F15" s="224"/>
      <c r="G15" s="221"/>
      <c r="H15" s="221"/>
      <c r="I15" s="221"/>
      <c r="J15" s="221"/>
      <c r="K15" s="224" t="s">
        <v>57</v>
      </c>
      <c r="L15" s="224"/>
      <c r="M15" s="223"/>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5"/>
      <c r="BK15" s="45"/>
      <c r="BL15" s="45"/>
      <c r="BM15" s="45"/>
      <c r="BN15" s="45"/>
      <c r="BO15" s="45"/>
      <c r="BP15" s="45"/>
      <c r="BQ15" s="45"/>
      <c r="BR15" s="45"/>
      <c r="BS15" s="45"/>
      <c r="BT15" s="45"/>
      <c r="BU15" s="45"/>
      <c r="BV15" s="45"/>
      <c r="BW15" s="45"/>
      <c r="BX15" s="45"/>
      <c r="BY15" s="45"/>
      <c r="BZ15" s="45"/>
      <c r="CA15" s="45"/>
      <c r="CB15" s="45"/>
      <c r="CC15" s="45"/>
      <c r="CD15" s="45"/>
      <c r="CE15" s="45"/>
      <c r="CF15" s="45"/>
      <c r="CG15" s="45"/>
      <c r="CH15" s="45"/>
      <c r="CI15" s="45"/>
      <c r="CJ15" s="45"/>
      <c r="CK15" s="45"/>
      <c r="CL15" s="45"/>
      <c r="CM15" s="45"/>
      <c r="CN15" s="45"/>
      <c r="CO15" s="45"/>
      <c r="CP15" s="45"/>
      <c r="CQ15" s="45"/>
      <c r="CR15" s="45"/>
      <c r="CS15" s="45"/>
    </row>
    <row r="16" spans="1:97" ht="14.4" thickBot="1" x14ac:dyDescent="0.3">
      <c r="A16" s="227"/>
      <c r="B16" s="228"/>
      <c r="C16" s="229"/>
      <c r="D16" s="228"/>
      <c r="E16" s="228"/>
      <c r="F16" s="228"/>
      <c r="G16" s="230"/>
      <c r="H16" s="230"/>
      <c r="I16" s="231"/>
      <c r="J16" s="231"/>
      <c r="K16" s="231"/>
      <c r="L16" s="231"/>
      <c r="M16" s="232"/>
      <c r="N16" s="31"/>
      <c r="O16" s="31"/>
      <c r="P16" s="31"/>
      <c r="Q16" s="31"/>
      <c r="R16" s="31"/>
      <c r="S16" s="31"/>
      <c r="T16" s="31"/>
      <c r="U16" s="31"/>
      <c r="V16" s="31"/>
      <c r="W16" s="31"/>
      <c r="X16" s="31"/>
      <c r="Y16" s="31"/>
      <c r="Z16" s="31"/>
      <c r="AA16" s="31"/>
      <c r="AB16" s="31"/>
      <c r="AC16" s="31"/>
      <c r="AD16" s="31"/>
      <c r="AE16" s="31"/>
      <c r="AF16" s="31"/>
      <c r="AG16" s="31"/>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6"/>
      <c r="BX16" s="46"/>
      <c r="BY16" s="46"/>
      <c r="BZ16" s="46"/>
      <c r="CA16" s="46"/>
      <c r="CB16" s="46"/>
      <c r="CC16" s="46"/>
      <c r="CD16" s="46"/>
      <c r="CE16" s="46"/>
      <c r="CF16" s="46"/>
      <c r="CG16" s="46"/>
      <c r="CH16" s="46"/>
      <c r="CI16" s="46"/>
      <c r="CJ16" s="46"/>
      <c r="CK16" s="46"/>
      <c r="CL16" s="46"/>
      <c r="CM16" s="46"/>
      <c r="CN16" s="46"/>
      <c r="CO16" s="46"/>
      <c r="CP16" s="46"/>
      <c r="CQ16" s="46"/>
      <c r="CR16" s="46"/>
      <c r="CS16" s="46"/>
    </row>
    <row r="17" spans="1:97" x14ac:dyDescent="0.25">
      <c r="A17" s="179"/>
      <c r="B17" s="172"/>
      <c r="C17" s="180"/>
      <c r="D17" s="172"/>
      <c r="E17" s="172"/>
      <c r="F17" s="172"/>
      <c r="G17" s="181"/>
      <c r="H17" s="181"/>
      <c r="I17" s="182"/>
      <c r="J17" s="182"/>
      <c r="K17" s="182"/>
      <c r="L17" s="182"/>
      <c r="M17" s="183"/>
      <c r="N17" s="31"/>
      <c r="O17" s="31"/>
      <c r="P17" s="31"/>
      <c r="Q17" s="31"/>
      <c r="R17" s="31"/>
      <c r="S17" s="31"/>
      <c r="T17" s="31"/>
      <c r="U17" s="31"/>
      <c r="V17" s="31"/>
      <c r="W17" s="31"/>
      <c r="X17" s="31"/>
      <c r="Y17" s="31"/>
      <c r="Z17" s="31"/>
      <c r="AA17" s="31"/>
      <c r="AB17" s="31"/>
      <c r="AC17" s="31"/>
      <c r="AD17" s="31"/>
      <c r="AE17" s="31"/>
      <c r="AF17" s="31"/>
      <c r="AG17" s="31"/>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6"/>
      <c r="BR17" s="46"/>
      <c r="BS17" s="46"/>
      <c r="BT17" s="46"/>
      <c r="BU17" s="46"/>
      <c r="BV17" s="46"/>
      <c r="BW17" s="46"/>
      <c r="BX17" s="46"/>
      <c r="BY17" s="46"/>
      <c r="BZ17" s="46"/>
      <c r="CA17" s="46"/>
      <c r="CB17" s="46"/>
      <c r="CC17" s="46"/>
      <c r="CD17" s="46"/>
      <c r="CE17" s="46"/>
      <c r="CF17" s="46"/>
      <c r="CG17" s="46"/>
      <c r="CH17" s="46"/>
      <c r="CI17" s="46"/>
      <c r="CJ17" s="46"/>
      <c r="CK17" s="46"/>
      <c r="CL17" s="46"/>
      <c r="CM17" s="46"/>
      <c r="CN17" s="46"/>
      <c r="CO17" s="46"/>
      <c r="CP17" s="46"/>
      <c r="CQ17" s="46"/>
      <c r="CR17" s="46"/>
      <c r="CS17" s="46"/>
    </row>
    <row r="18" spans="1:97" ht="14.4" thickBot="1" x14ac:dyDescent="0.3">
      <c r="A18" s="113"/>
      <c r="B18" s="114"/>
      <c r="C18" s="91"/>
      <c r="D18" s="91"/>
      <c r="E18" s="91"/>
      <c r="F18" s="91"/>
      <c r="G18" s="91"/>
      <c r="H18" s="91"/>
      <c r="I18" s="91"/>
      <c r="J18" s="91"/>
      <c r="K18" s="91"/>
      <c r="L18" s="91"/>
      <c r="M18" s="115"/>
    </row>
    <row r="19" spans="1:97" s="49" customFormat="1" ht="40.799999999999997" customHeight="1" thickBot="1" x14ac:dyDescent="0.3">
      <c r="A19" s="451" t="s">
        <v>11</v>
      </c>
      <c r="B19" s="453"/>
      <c r="C19" s="441" t="s">
        <v>45</v>
      </c>
      <c r="D19" s="442"/>
      <c r="E19" s="442"/>
      <c r="F19" s="442"/>
      <c r="G19" s="442"/>
      <c r="H19" s="443"/>
      <c r="I19" s="444" t="s">
        <v>56</v>
      </c>
      <c r="J19" s="445"/>
      <c r="K19" s="445"/>
      <c r="L19" s="445"/>
      <c r="M19" s="446"/>
    </row>
    <row r="20" spans="1:97" ht="66" customHeight="1" thickBot="1" x14ac:dyDescent="0.3">
      <c r="A20" s="452"/>
      <c r="B20" s="454"/>
      <c r="C20" s="105" t="s">
        <v>5</v>
      </c>
      <c r="D20" s="105" t="s">
        <v>6</v>
      </c>
      <c r="E20" s="411" t="s">
        <v>7</v>
      </c>
      <c r="F20" s="407" t="s">
        <v>154</v>
      </c>
      <c r="G20" s="105" t="s">
        <v>12</v>
      </c>
      <c r="H20" s="144" t="s">
        <v>75</v>
      </c>
      <c r="I20" s="36" t="s">
        <v>5</v>
      </c>
      <c r="J20" s="36" t="s">
        <v>6</v>
      </c>
      <c r="K20" s="52" t="s">
        <v>7</v>
      </c>
      <c r="L20" s="145" t="s">
        <v>114</v>
      </c>
      <c r="M20" s="174" t="s">
        <v>38</v>
      </c>
    </row>
    <row r="21" spans="1:97" ht="19.8" customHeight="1" thickBot="1" x14ac:dyDescent="0.3">
      <c r="A21" s="126"/>
      <c r="B21" s="127"/>
      <c r="C21" s="51">
        <v>1</v>
      </c>
      <c r="D21" s="51">
        <v>2</v>
      </c>
      <c r="E21" s="51">
        <v>3</v>
      </c>
      <c r="F21" s="140">
        <v>4</v>
      </c>
      <c r="G21" s="51">
        <v>5</v>
      </c>
      <c r="H21" s="51">
        <v>6</v>
      </c>
      <c r="I21" s="51">
        <v>7</v>
      </c>
      <c r="J21" s="51">
        <v>8</v>
      </c>
      <c r="K21" s="51">
        <v>9</v>
      </c>
      <c r="L21" s="51">
        <v>10</v>
      </c>
      <c r="M21" s="36">
        <v>11</v>
      </c>
    </row>
    <row r="22" spans="1:97" ht="30.6" customHeight="1" x14ac:dyDescent="0.25">
      <c r="A22" s="37" t="s">
        <v>14</v>
      </c>
      <c r="B22" s="53">
        <v>1</v>
      </c>
      <c r="C22" s="54"/>
      <c r="D22" s="54"/>
      <c r="E22" s="54"/>
      <c r="F22" s="408"/>
      <c r="G22" s="11">
        <f>SUM(C22+D22+E22)</f>
        <v>0</v>
      </c>
      <c r="H22" s="134"/>
      <c r="I22" s="92"/>
      <c r="J22" s="92"/>
      <c r="K22" s="55"/>
      <c r="L22" s="55"/>
      <c r="M22" s="7">
        <f>SUM(I22+J22+K22+L22)</f>
        <v>0</v>
      </c>
    </row>
    <row r="23" spans="1:97" ht="30.6" customHeight="1" x14ac:dyDescent="0.25">
      <c r="A23" s="38" t="s">
        <v>15</v>
      </c>
      <c r="B23" s="56">
        <v>2</v>
      </c>
      <c r="C23" s="57"/>
      <c r="D23" s="57"/>
      <c r="E23" s="57"/>
      <c r="F23" s="409"/>
      <c r="G23" s="8">
        <f t="shared" ref="G23:G31" si="0">SUM(C23+D23+E23)</f>
        <v>0</v>
      </c>
      <c r="H23" s="135"/>
      <c r="I23" s="90"/>
      <c r="J23" s="90"/>
      <c r="K23" s="58"/>
      <c r="L23" s="55"/>
      <c r="M23" s="11">
        <f t="shared" ref="M23:M31" si="1">SUM(I23+J23+K23+L23)</f>
        <v>0</v>
      </c>
    </row>
    <row r="24" spans="1:97" ht="30.6" customHeight="1" x14ac:dyDescent="0.25">
      <c r="A24" s="40" t="s">
        <v>16</v>
      </c>
      <c r="B24" s="56">
        <v>3</v>
      </c>
      <c r="C24" s="57"/>
      <c r="D24" s="57"/>
      <c r="E24" s="57"/>
      <c r="F24" s="409"/>
      <c r="G24" s="8">
        <f t="shared" si="0"/>
        <v>0</v>
      </c>
      <c r="H24" s="135"/>
      <c r="I24" s="90"/>
      <c r="J24" s="90"/>
      <c r="K24" s="58"/>
      <c r="L24" s="55"/>
      <c r="M24" s="11">
        <f t="shared" si="1"/>
        <v>0</v>
      </c>
    </row>
    <row r="25" spans="1:97" ht="30.6" customHeight="1" x14ac:dyDescent="0.25">
      <c r="A25" s="40" t="s">
        <v>17</v>
      </c>
      <c r="B25" s="56">
        <v>4</v>
      </c>
      <c r="C25" s="57"/>
      <c r="D25" s="57"/>
      <c r="E25" s="57"/>
      <c r="F25" s="409"/>
      <c r="G25" s="8">
        <f t="shared" si="0"/>
        <v>0</v>
      </c>
      <c r="H25" s="135"/>
      <c r="I25" s="90"/>
      <c r="J25" s="90"/>
      <c r="K25" s="58"/>
      <c r="L25" s="55"/>
      <c r="M25" s="11">
        <f t="shared" si="1"/>
        <v>0</v>
      </c>
    </row>
    <row r="26" spans="1:97" ht="30.6" customHeight="1" x14ac:dyDescent="0.25">
      <c r="A26" s="40" t="s">
        <v>18</v>
      </c>
      <c r="B26" s="56">
        <v>5</v>
      </c>
      <c r="C26" s="57"/>
      <c r="D26" s="57"/>
      <c r="E26" s="57"/>
      <c r="F26" s="409"/>
      <c r="G26" s="8">
        <f t="shared" si="0"/>
        <v>0</v>
      </c>
      <c r="H26" s="135"/>
      <c r="I26" s="90"/>
      <c r="J26" s="90"/>
      <c r="K26" s="58"/>
      <c r="L26" s="55"/>
      <c r="M26" s="11">
        <f t="shared" si="1"/>
        <v>0</v>
      </c>
    </row>
    <row r="27" spans="1:97" ht="30.6" customHeight="1" x14ac:dyDescent="0.25">
      <c r="A27" s="40" t="s">
        <v>19</v>
      </c>
      <c r="B27" s="56">
        <v>6</v>
      </c>
      <c r="C27" s="57"/>
      <c r="D27" s="57"/>
      <c r="E27" s="57"/>
      <c r="F27" s="409"/>
      <c r="G27" s="8">
        <f t="shared" si="0"/>
        <v>0</v>
      </c>
      <c r="H27" s="135"/>
      <c r="I27" s="90"/>
      <c r="J27" s="90"/>
      <c r="K27" s="58"/>
      <c r="L27" s="55"/>
      <c r="M27" s="11">
        <f t="shared" si="1"/>
        <v>0</v>
      </c>
    </row>
    <row r="28" spans="1:97" ht="30.6" customHeight="1" x14ac:dyDescent="0.25">
      <c r="A28" s="41" t="s">
        <v>20</v>
      </c>
      <c r="B28" s="56">
        <v>7</v>
      </c>
      <c r="C28" s="57"/>
      <c r="D28" s="57"/>
      <c r="E28" s="57"/>
      <c r="F28" s="409"/>
      <c r="G28" s="8">
        <f t="shared" si="0"/>
        <v>0</v>
      </c>
      <c r="H28" s="135"/>
      <c r="I28" s="90"/>
      <c r="J28" s="90"/>
      <c r="K28" s="58"/>
      <c r="L28" s="55"/>
      <c r="M28" s="11">
        <f t="shared" si="1"/>
        <v>0</v>
      </c>
    </row>
    <row r="29" spans="1:97" ht="30.6" customHeight="1" x14ac:dyDescent="0.25">
      <c r="A29" s="38" t="s">
        <v>21</v>
      </c>
      <c r="B29" s="56">
        <v>8</v>
      </c>
      <c r="C29" s="54"/>
      <c r="D29" s="57"/>
      <c r="E29" s="57"/>
      <c r="F29" s="409"/>
      <c r="G29" s="8">
        <f t="shared" si="0"/>
        <v>0</v>
      </c>
      <c r="H29" s="135"/>
      <c r="I29" s="90"/>
      <c r="J29" s="90"/>
      <c r="K29" s="58"/>
      <c r="L29" s="55"/>
      <c r="M29" s="11">
        <f t="shared" si="1"/>
        <v>0</v>
      </c>
    </row>
    <row r="30" spans="1:97" ht="30.6" customHeight="1" x14ac:dyDescent="0.25">
      <c r="A30" s="40" t="s">
        <v>22</v>
      </c>
      <c r="B30" s="56">
        <v>9</v>
      </c>
      <c r="C30" s="57"/>
      <c r="D30" s="57"/>
      <c r="E30" s="57"/>
      <c r="F30" s="409"/>
      <c r="G30" s="8">
        <f t="shared" si="0"/>
        <v>0</v>
      </c>
      <c r="H30" s="135"/>
      <c r="I30" s="90"/>
      <c r="J30" s="90"/>
      <c r="K30" s="58"/>
      <c r="L30" s="55"/>
      <c r="M30" s="11">
        <f t="shared" si="1"/>
        <v>0</v>
      </c>
    </row>
    <row r="31" spans="1:97" ht="30.6" customHeight="1" thickBot="1" x14ac:dyDescent="0.3">
      <c r="A31" s="60" t="s">
        <v>23</v>
      </c>
      <c r="B31" s="61">
        <v>10</v>
      </c>
      <c r="C31" s="62"/>
      <c r="D31" s="62"/>
      <c r="E31" s="62"/>
      <c r="F31" s="410"/>
      <c r="G31" s="9">
        <f t="shared" si="0"/>
        <v>0</v>
      </c>
      <c r="H31" s="136"/>
      <c r="I31" s="123"/>
      <c r="J31" s="123"/>
      <c r="K31" s="63"/>
      <c r="L31" s="115"/>
      <c r="M31" s="10">
        <f t="shared" si="1"/>
        <v>0</v>
      </c>
    </row>
    <row r="32" spans="1:97" ht="30.6" customHeight="1" thickBot="1" x14ac:dyDescent="0.3">
      <c r="A32" s="64" t="s">
        <v>39</v>
      </c>
      <c r="B32" s="65">
        <v>11</v>
      </c>
      <c r="C32" s="66">
        <f t="shared" ref="C32:M32" si="2">C22+C23+C24+C25+C27+C28+C29+C31</f>
        <v>0</v>
      </c>
      <c r="D32" s="66">
        <f t="shared" si="2"/>
        <v>0</v>
      </c>
      <c r="E32" s="66">
        <f t="shared" si="2"/>
        <v>0</v>
      </c>
      <c r="F32" s="66">
        <f t="shared" si="2"/>
        <v>0</v>
      </c>
      <c r="G32" s="66">
        <f t="shared" si="2"/>
        <v>0</v>
      </c>
      <c r="H32" s="66">
        <f t="shared" si="2"/>
        <v>0</v>
      </c>
      <c r="I32" s="66">
        <f t="shared" si="2"/>
        <v>0</v>
      </c>
      <c r="J32" s="66">
        <f t="shared" si="2"/>
        <v>0</v>
      </c>
      <c r="K32" s="66">
        <f t="shared" si="2"/>
        <v>0</v>
      </c>
      <c r="L32" s="66">
        <f t="shared" si="2"/>
        <v>0</v>
      </c>
      <c r="M32" s="67">
        <f t="shared" si="2"/>
        <v>0</v>
      </c>
    </row>
    <row r="33" spans="1:13" ht="30" customHeight="1" x14ac:dyDescent="0.25">
      <c r="A33" s="142"/>
      <c r="B33" s="118"/>
      <c r="C33" s="44"/>
      <c r="D33" s="44"/>
      <c r="E33" s="44"/>
      <c r="F33" s="44"/>
      <c r="G33" s="44"/>
      <c r="H33" s="44"/>
      <c r="I33" s="44"/>
      <c r="J33" s="44"/>
      <c r="K33" s="44"/>
      <c r="L33" s="44"/>
      <c r="M33" s="44"/>
    </row>
    <row r="34" spans="1:13" ht="14.4" customHeight="1" thickBot="1" x14ac:dyDescent="0.3">
      <c r="A34" s="32"/>
    </row>
    <row r="35" spans="1:13" ht="41.25" customHeight="1" thickBot="1" x14ac:dyDescent="0.3">
      <c r="A35" s="451" t="s">
        <v>25</v>
      </c>
      <c r="B35" s="451"/>
      <c r="C35" s="441" t="s">
        <v>45</v>
      </c>
      <c r="D35" s="442"/>
      <c r="E35" s="442"/>
      <c r="F35" s="442"/>
      <c r="G35" s="442"/>
      <c r="H35" s="443"/>
      <c r="I35" s="444" t="s">
        <v>56</v>
      </c>
      <c r="J35" s="445"/>
      <c r="K35" s="445"/>
      <c r="L35" s="445"/>
      <c r="M35" s="446"/>
    </row>
    <row r="36" spans="1:13" ht="64.2" customHeight="1" thickBot="1" x14ac:dyDescent="0.3">
      <c r="A36" s="452"/>
      <c r="B36" s="452"/>
      <c r="C36" s="106" t="s">
        <v>5</v>
      </c>
      <c r="D36" s="105" t="s">
        <v>6</v>
      </c>
      <c r="E36" s="411" t="s">
        <v>7</v>
      </c>
      <c r="F36" s="407" t="s">
        <v>154</v>
      </c>
      <c r="G36" s="175" t="s">
        <v>12</v>
      </c>
      <c r="H36" s="137" t="s">
        <v>75</v>
      </c>
      <c r="I36" s="83" t="s">
        <v>5</v>
      </c>
      <c r="J36" s="36" t="s">
        <v>6</v>
      </c>
      <c r="K36" s="52" t="s">
        <v>7</v>
      </c>
      <c r="L36" s="143" t="s">
        <v>114</v>
      </c>
      <c r="M36" s="144" t="s">
        <v>38</v>
      </c>
    </row>
    <row r="37" spans="1:13" ht="19.8" customHeight="1" thickBot="1" x14ac:dyDescent="0.3">
      <c r="A37" s="126"/>
      <c r="B37" s="126"/>
      <c r="C37" s="51">
        <v>1</v>
      </c>
      <c r="D37" s="51">
        <v>2</v>
      </c>
      <c r="E37" s="51">
        <v>3</v>
      </c>
      <c r="F37" s="140">
        <v>4</v>
      </c>
      <c r="G37" s="51">
        <v>5</v>
      </c>
      <c r="H37" s="51">
        <v>6</v>
      </c>
      <c r="I37" s="51">
        <v>7</v>
      </c>
      <c r="J37" s="51">
        <v>8</v>
      </c>
      <c r="K37" s="51">
        <v>9</v>
      </c>
      <c r="L37" s="51">
        <v>10</v>
      </c>
      <c r="M37" s="36">
        <v>11</v>
      </c>
    </row>
    <row r="38" spans="1:13" ht="30.6" customHeight="1" x14ac:dyDescent="0.25">
      <c r="A38" s="37" t="s">
        <v>14</v>
      </c>
      <c r="B38" s="53">
        <v>12</v>
      </c>
      <c r="C38" s="89"/>
      <c r="D38" s="70"/>
      <c r="E38" s="69"/>
      <c r="F38" s="412"/>
      <c r="G38" s="7">
        <f t="shared" ref="G38:G47" si="3">SUM(C38+D38+E38)</f>
        <v>0</v>
      </c>
      <c r="H38" s="138"/>
      <c r="I38" s="92"/>
      <c r="J38" s="92"/>
      <c r="K38" s="55"/>
      <c r="L38" s="55"/>
      <c r="M38" s="11">
        <f>SUM(I38+J38+K38+L38)</f>
        <v>0</v>
      </c>
    </row>
    <row r="39" spans="1:13" ht="30.6" customHeight="1" x14ac:dyDescent="0.25">
      <c r="A39" s="38" t="s">
        <v>15</v>
      </c>
      <c r="B39" s="56">
        <v>13</v>
      </c>
      <c r="C39" s="90"/>
      <c r="D39" s="71"/>
      <c r="E39" s="57"/>
      <c r="F39" s="409"/>
      <c r="G39" s="8">
        <f t="shared" si="3"/>
        <v>0</v>
      </c>
      <c r="H39" s="135"/>
      <c r="I39" s="90"/>
      <c r="J39" s="90"/>
      <c r="K39" s="58"/>
      <c r="L39" s="55"/>
      <c r="M39" s="11">
        <f t="shared" ref="M39:M47" si="4">SUM(I39+J39+K39+L39)</f>
        <v>0</v>
      </c>
    </row>
    <row r="40" spans="1:13" ht="30.6" customHeight="1" x14ac:dyDescent="0.25">
      <c r="A40" s="40" t="s">
        <v>16</v>
      </c>
      <c r="B40" s="56">
        <v>14</v>
      </c>
      <c r="C40" s="90"/>
      <c r="D40" s="71"/>
      <c r="E40" s="57"/>
      <c r="F40" s="409"/>
      <c r="G40" s="8">
        <f t="shared" si="3"/>
        <v>0</v>
      </c>
      <c r="H40" s="135"/>
      <c r="I40" s="90"/>
      <c r="J40" s="90"/>
      <c r="K40" s="58"/>
      <c r="L40" s="55"/>
      <c r="M40" s="11">
        <f t="shared" si="4"/>
        <v>0</v>
      </c>
    </row>
    <row r="41" spans="1:13" ht="30.6" customHeight="1" x14ac:dyDescent="0.25">
      <c r="A41" s="40" t="s">
        <v>17</v>
      </c>
      <c r="B41" s="56">
        <v>15</v>
      </c>
      <c r="C41" s="90"/>
      <c r="D41" s="71"/>
      <c r="E41" s="57"/>
      <c r="F41" s="409"/>
      <c r="G41" s="8">
        <f t="shared" si="3"/>
        <v>0</v>
      </c>
      <c r="H41" s="135"/>
      <c r="I41" s="90"/>
      <c r="J41" s="90"/>
      <c r="K41" s="58"/>
      <c r="L41" s="55"/>
      <c r="M41" s="11">
        <f t="shared" si="4"/>
        <v>0</v>
      </c>
    </row>
    <row r="42" spans="1:13" ht="30.6" customHeight="1" x14ac:dyDescent="0.25">
      <c r="A42" s="40" t="s">
        <v>18</v>
      </c>
      <c r="B42" s="56">
        <v>16</v>
      </c>
      <c r="C42" s="90"/>
      <c r="D42" s="71"/>
      <c r="E42" s="57"/>
      <c r="F42" s="409"/>
      <c r="G42" s="8">
        <f t="shared" si="3"/>
        <v>0</v>
      </c>
      <c r="H42" s="135"/>
      <c r="I42" s="90"/>
      <c r="J42" s="90"/>
      <c r="K42" s="58"/>
      <c r="L42" s="55"/>
      <c r="M42" s="11">
        <f t="shared" si="4"/>
        <v>0</v>
      </c>
    </row>
    <row r="43" spans="1:13" ht="30.6" customHeight="1" x14ac:dyDescent="0.25">
      <c r="A43" s="40" t="s">
        <v>19</v>
      </c>
      <c r="B43" s="56">
        <v>17</v>
      </c>
      <c r="C43" s="90"/>
      <c r="D43" s="71"/>
      <c r="E43" s="57"/>
      <c r="F43" s="409"/>
      <c r="G43" s="8">
        <f t="shared" si="3"/>
        <v>0</v>
      </c>
      <c r="H43" s="135"/>
      <c r="I43" s="90"/>
      <c r="J43" s="90"/>
      <c r="K43" s="58"/>
      <c r="L43" s="55"/>
      <c r="M43" s="11">
        <f t="shared" si="4"/>
        <v>0</v>
      </c>
    </row>
    <row r="44" spans="1:13" ht="30.6" customHeight="1" x14ac:dyDescent="0.25">
      <c r="A44" s="41" t="s">
        <v>20</v>
      </c>
      <c r="B44" s="56">
        <v>18</v>
      </c>
      <c r="C44" s="90"/>
      <c r="D44" s="71"/>
      <c r="E44" s="57"/>
      <c r="F44" s="409"/>
      <c r="G44" s="8">
        <f t="shared" si="3"/>
        <v>0</v>
      </c>
      <c r="H44" s="135"/>
      <c r="I44" s="90"/>
      <c r="J44" s="90"/>
      <c r="K44" s="58"/>
      <c r="L44" s="55"/>
      <c r="M44" s="11">
        <f t="shared" si="4"/>
        <v>0</v>
      </c>
    </row>
    <row r="45" spans="1:13" ht="30.6" customHeight="1" x14ac:dyDescent="0.25">
      <c r="A45" s="38" t="s">
        <v>21</v>
      </c>
      <c r="B45" s="56">
        <v>19</v>
      </c>
      <c r="C45" s="92"/>
      <c r="D45" s="71"/>
      <c r="E45" s="57"/>
      <c r="F45" s="409"/>
      <c r="G45" s="8">
        <f t="shared" si="3"/>
        <v>0</v>
      </c>
      <c r="H45" s="135"/>
      <c r="I45" s="90"/>
      <c r="J45" s="90"/>
      <c r="K45" s="58"/>
      <c r="L45" s="55"/>
      <c r="M45" s="11">
        <f t="shared" si="4"/>
        <v>0</v>
      </c>
    </row>
    <row r="46" spans="1:13" ht="30.6" customHeight="1" x14ac:dyDescent="0.25">
      <c r="A46" s="40" t="s">
        <v>22</v>
      </c>
      <c r="B46" s="56">
        <v>20</v>
      </c>
      <c r="C46" s="90"/>
      <c r="D46" s="71"/>
      <c r="E46" s="57"/>
      <c r="F46" s="409"/>
      <c r="G46" s="8">
        <f t="shared" si="3"/>
        <v>0</v>
      </c>
      <c r="H46" s="135"/>
      <c r="I46" s="90"/>
      <c r="J46" s="90"/>
      <c r="K46" s="58"/>
      <c r="L46" s="55"/>
      <c r="M46" s="11">
        <f t="shared" si="4"/>
        <v>0</v>
      </c>
    </row>
    <row r="47" spans="1:13" ht="30.6" customHeight="1" thickBot="1" x14ac:dyDescent="0.3">
      <c r="A47" s="60" t="s">
        <v>23</v>
      </c>
      <c r="B47" s="61">
        <v>21</v>
      </c>
      <c r="C47" s="123"/>
      <c r="D47" s="71"/>
      <c r="E47" s="57"/>
      <c r="F47" s="409"/>
      <c r="G47" s="8">
        <f t="shared" si="3"/>
        <v>0</v>
      </c>
      <c r="H47" s="135"/>
      <c r="I47" s="90"/>
      <c r="J47" s="90"/>
      <c r="K47" s="58"/>
      <c r="L47" s="55"/>
      <c r="M47" s="11">
        <f t="shared" si="4"/>
        <v>0</v>
      </c>
    </row>
    <row r="48" spans="1:13" ht="30" customHeight="1" thickBot="1" x14ac:dyDescent="0.3">
      <c r="A48" s="64" t="s">
        <v>40</v>
      </c>
      <c r="B48" s="65">
        <v>22</v>
      </c>
      <c r="C48" s="67">
        <f t="shared" ref="C48:M48" si="5">C38+C39+C40+C41+C43+C44+C45+C47</f>
        <v>0</v>
      </c>
      <c r="D48" s="67">
        <f t="shared" si="5"/>
        <v>0</v>
      </c>
      <c r="E48" s="66">
        <f t="shared" si="5"/>
        <v>0</v>
      </c>
      <c r="F48" s="66">
        <f t="shared" si="5"/>
        <v>0</v>
      </c>
      <c r="G48" s="67">
        <f t="shared" si="5"/>
        <v>0</v>
      </c>
      <c r="H48" s="67">
        <f t="shared" si="5"/>
        <v>0</v>
      </c>
      <c r="I48" s="67">
        <f t="shared" si="5"/>
        <v>0</v>
      </c>
      <c r="J48" s="67">
        <f t="shared" si="5"/>
        <v>0</v>
      </c>
      <c r="K48" s="67">
        <f>K38+K39+K40+K41+K43+K44+K45+K47</f>
        <v>0</v>
      </c>
      <c r="L48" s="67">
        <f>L38+L39+L40+L41+L43+L44+L45+L47</f>
        <v>0</v>
      </c>
      <c r="M48" s="67">
        <f t="shared" si="5"/>
        <v>0</v>
      </c>
    </row>
    <row r="49" spans="1:8" ht="30" customHeight="1" x14ac:dyDescent="0.25">
      <c r="A49" s="142"/>
      <c r="B49" s="118"/>
    </row>
    <row r="50" spans="1:8" ht="14.4" customHeight="1" thickBot="1" x14ac:dyDescent="0.3">
      <c r="A50" s="32"/>
    </row>
    <row r="51" spans="1:8" ht="45" customHeight="1" x14ac:dyDescent="0.25">
      <c r="A51" s="447" t="s">
        <v>26</v>
      </c>
      <c r="B51" s="447"/>
      <c r="C51" s="72"/>
      <c r="D51" s="73"/>
      <c r="E51" s="73"/>
      <c r="F51" s="73"/>
      <c r="G51" s="447" t="s">
        <v>12</v>
      </c>
      <c r="H51" s="130"/>
    </row>
    <row r="52" spans="1:8" ht="43.5" customHeight="1" thickBot="1" x14ac:dyDescent="0.3">
      <c r="A52" s="448"/>
      <c r="B52" s="448"/>
      <c r="C52" s="75"/>
      <c r="D52" s="76"/>
      <c r="E52" s="76"/>
      <c r="F52" s="76"/>
      <c r="G52" s="448"/>
      <c r="H52" s="130"/>
    </row>
    <row r="53" spans="1:8" ht="19.8" customHeight="1" thickBot="1" x14ac:dyDescent="0.3">
      <c r="A53" s="128"/>
      <c r="B53" s="128"/>
      <c r="C53" s="51">
        <v>1</v>
      </c>
      <c r="D53" s="51">
        <v>2</v>
      </c>
      <c r="E53" s="36">
        <v>3</v>
      </c>
      <c r="F53" s="52">
        <v>4</v>
      </c>
      <c r="G53" s="52">
        <v>5</v>
      </c>
      <c r="H53" s="130"/>
    </row>
    <row r="54" spans="1:8" ht="30.6" customHeight="1" x14ac:dyDescent="0.25">
      <c r="A54" s="37" t="s">
        <v>14</v>
      </c>
      <c r="B54" s="53">
        <v>23</v>
      </c>
      <c r="C54" s="97"/>
      <c r="D54" s="97"/>
      <c r="E54" s="119"/>
      <c r="F54" s="406"/>
      <c r="G54" s="55"/>
    </row>
    <row r="55" spans="1:8" ht="30.6" customHeight="1" x14ac:dyDescent="0.25">
      <c r="A55" s="38" t="s">
        <v>15</v>
      </c>
      <c r="B55" s="56">
        <v>24</v>
      </c>
      <c r="C55" s="98"/>
      <c r="D55" s="98"/>
      <c r="E55" s="120"/>
      <c r="F55" s="120"/>
      <c r="G55" s="58"/>
    </row>
    <row r="56" spans="1:8" ht="30.6" customHeight="1" x14ac:dyDescent="0.25">
      <c r="A56" s="40" t="s">
        <v>16</v>
      </c>
      <c r="B56" s="56">
        <v>25</v>
      </c>
      <c r="C56" s="98"/>
      <c r="D56" s="98"/>
      <c r="E56" s="120"/>
      <c r="F56" s="120"/>
      <c r="G56" s="58"/>
    </row>
    <row r="57" spans="1:8" ht="30.6" customHeight="1" x14ac:dyDescent="0.25">
      <c r="A57" s="40" t="s">
        <v>17</v>
      </c>
      <c r="B57" s="56">
        <v>26</v>
      </c>
      <c r="C57" s="98"/>
      <c r="D57" s="98"/>
      <c r="E57" s="120"/>
      <c r="F57" s="120"/>
      <c r="G57" s="58"/>
    </row>
    <row r="58" spans="1:8" ht="30.6" customHeight="1" x14ac:dyDescent="0.25">
      <c r="A58" s="40" t="s">
        <v>18</v>
      </c>
      <c r="B58" s="56">
        <v>27</v>
      </c>
      <c r="C58" s="98"/>
      <c r="D58" s="98"/>
      <c r="E58" s="120"/>
      <c r="F58" s="120"/>
      <c r="G58" s="58"/>
    </row>
    <row r="59" spans="1:8" ht="30.6" customHeight="1" x14ac:dyDescent="0.25">
      <c r="A59" s="40" t="s">
        <v>19</v>
      </c>
      <c r="B59" s="56">
        <v>28</v>
      </c>
      <c r="C59" s="98"/>
      <c r="D59" s="98"/>
      <c r="E59" s="120"/>
      <c r="F59" s="120"/>
      <c r="G59" s="58"/>
    </row>
    <row r="60" spans="1:8" ht="30.6" customHeight="1" x14ac:dyDescent="0.25">
      <c r="A60" s="41" t="s">
        <v>20</v>
      </c>
      <c r="B60" s="56">
        <v>29</v>
      </c>
      <c r="C60" s="98"/>
      <c r="D60" s="98"/>
      <c r="E60" s="120"/>
      <c r="F60" s="120"/>
      <c r="G60" s="58"/>
    </row>
    <row r="61" spans="1:8" ht="30.6" customHeight="1" x14ac:dyDescent="0.25">
      <c r="A61" s="38" t="s">
        <v>21</v>
      </c>
      <c r="B61" s="56">
        <v>30</v>
      </c>
      <c r="C61" s="98"/>
      <c r="D61" s="98"/>
      <c r="E61" s="120"/>
      <c r="F61" s="120"/>
      <c r="G61" s="58"/>
    </row>
    <row r="62" spans="1:8" ht="30.6" customHeight="1" x14ac:dyDescent="0.25">
      <c r="A62" s="40" t="s">
        <v>22</v>
      </c>
      <c r="B62" s="56">
        <v>31</v>
      </c>
      <c r="C62" s="98"/>
      <c r="D62" s="98"/>
      <c r="E62" s="120"/>
      <c r="F62" s="120"/>
      <c r="G62" s="58"/>
    </row>
    <row r="63" spans="1:8" ht="30.6" customHeight="1" thickBot="1" x14ac:dyDescent="0.3">
      <c r="A63" s="60" t="s">
        <v>23</v>
      </c>
      <c r="B63" s="61">
        <v>32</v>
      </c>
      <c r="C63" s="124"/>
      <c r="D63" s="124"/>
      <c r="E63" s="125"/>
      <c r="F63" s="125"/>
      <c r="G63" s="59"/>
    </row>
    <row r="64" spans="1:8" ht="30.6" customHeight="1" thickBot="1" x14ac:dyDescent="0.3">
      <c r="A64" s="64" t="s">
        <v>41</v>
      </c>
      <c r="B64" s="86">
        <v>33</v>
      </c>
      <c r="C64" s="84"/>
      <c r="D64" s="84"/>
      <c r="E64" s="122"/>
      <c r="F64" s="122"/>
      <c r="G64" s="87">
        <f>G54+G55+G56+G57+G59+G60+G61+G63</f>
        <v>0</v>
      </c>
      <c r="H64" s="44"/>
    </row>
    <row r="65" spans="1:13" ht="30" customHeight="1" x14ac:dyDescent="0.25">
      <c r="A65" s="142"/>
      <c r="B65" s="118"/>
      <c r="G65" s="44"/>
      <c r="H65" s="44"/>
    </row>
    <row r="66" spans="1:13" ht="14.4" customHeight="1" thickBot="1" x14ac:dyDescent="0.3">
      <c r="A66" s="142"/>
      <c r="B66" s="118"/>
    </row>
    <row r="67" spans="1:13" ht="43.8" customHeight="1" thickBot="1" x14ac:dyDescent="0.3">
      <c r="A67" s="32"/>
      <c r="C67" s="441" t="s">
        <v>46</v>
      </c>
      <c r="D67" s="442"/>
      <c r="E67" s="442"/>
      <c r="F67" s="442"/>
      <c r="G67" s="442"/>
      <c r="H67" s="443"/>
      <c r="I67" s="444" t="s">
        <v>56</v>
      </c>
      <c r="J67" s="445"/>
      <c r="K67" s="445"/>
      <c r="L67" s="445"/>
      <c r="M67" s="446"/>
    </row>
    <row r="68" spans="1:13" ht="54.6" customHeight="1" thickBot="1" x14ac:dyDescent="0.3">
      <c r="A68" s="32"/>
      <c r="C68" s="143" t="s">
        <v>5</v>
      </c>
      <c r="D68" s="105" t="s">
        <v>6</v>
      </c>
      <c r="E68" s="411" t="s">
        <v>7</v>
      </c>
      <c r="F68" s="407" t="s">
        <v>154</v>
      </c>
      <c r="G68" s="175" t="s">
        <v>12</v>
      </c>
      <c r="H68" s="141" t="s">
        <v>75</v>
      </c>
      <c r="I68" s="100" t="s">
        <v>5</v>
      </c>
      <c r="J68" s="104" t="s">
        <v>6</v>
      </c>
      <c r="K68" s="107" t="s">
        <v>7</v>
      </c>
      <c r="L68" s="133" t="s">
        <v>74</v>
      </c>
      <c r="M68" s="176" t="s">
        <v>38</v>
      </c>
    </row>
    <row r="69" spans="1:13" ht="19.8" customHeight="1" thickBot="1" x14ac:dyDescent="0.3">
      <c r="A69" s="32"/>
      <c r="C69" s="51">
        <v>1</v>
      </c>
      <c r="D69" s="51">
        <v>2</v>
      </c>
      <c r="E69" s="51">
        <v>3</v>
      </c>
      <c r="F69" s="140">
        <v>4</v>
      </c>
      <c r="G69" s="51">
        <v>5</v>
      </c>
      <c r="H69" s="36">
        <v>6</v>
      </c>
      <c r="I69" s="140">
        <v>7</v>
      </c>
      <c r="J69" s="51">
        <v>8</v>
      </c>
      <c r="K69" s="51">
        <v>9</v>
      </c>
      <c r="L69" s="51">
        <v>10</v>
      </c>
      <c r="M69" s="36">
        <v>11</v>
      </c>
    </row>
    <row r="70" spans="1:13" ht="35.25" customHeight="1" thickBot="1" x14ac:dyDescent="0.3">
      <c r="A70" s="160" t="s">
        <v>115</v>
      </c>
      <c r="B70" s="83">
        <v>34</v>
      </c>
      <c r="C70" s="84"/>
      <c r="D70" s="84"/>
      <c r="E70" s="413"/>
      <c r="F70" s="122"/>
      <c r="G70" s="84"/>
      <c r="H70" s="84"/>
      <c r="I70" s="84"/>
      <c r="J70" s="84"/>
      <c r="K70" s="84"/>
      <c r="L70" s="197"/>
      <c r="M70" s="67">
        <f>L70</f>
        <v>0</v>
      </c>
    </row>
    <row r="71" spans="1:13" ht="35.25" customHeight="1" thickBot="1" x14ac:dyDescent="0.3">
      <c r="A71" s="154"/>
      <c r="B71" s="118"/>
      <c r="M71" s="44"/>
    </row>
    <row r="72" spans="1:13" ht="35.25" customHeight="1" thickBot="1" x14ac:dyDescent="0.3">
      <c r="A72" s="154"/>
      <c r="B72" s="118"/>
      <c r="C72" s="441" t="s">
        <v>46</v>
      </c>
      <c r="D72" s="442"/>
      <c r="E72" s="442"/>
      <c r="F72" s="442"/>
      <c r="G72" s="442"/>
      <c r="H72" s="443"/>
      <c r="I72" s="444" t="s">
        <v>56</v>
      </c>
      <c r="J72" s="445"/>
      <c r="K72" s="445"/>
      <c r="L72" s="445"/>
      <c r="M72" s="446"/>
    </row>
    <row r="73" spans="1:13" ht="56.4" customHeight="1" thickBot="1" x14ac:dyDescent="0.3">
      <c r="A73" s="154"/>
      <c r="B73" s="118"/>
      <c r="C73" s="129" t="s">
        <v>5</v>
      </c>
      <c r="D73" s="155" t="s">
        <v>6</v>
      </c>
      <c r="E73" s="411" t="s">
        <v>7</v>
      </c>
      <c r="F73" s="407" t="s">
        <v>154</v>
      </c>
      <c r="G73" s="177" t="s">
        <v>12</v>
      </c>
      <c r="H73" s="152" t="s">
        <v>75</v>
      </c>
      <c r="I73" s="156" t="s">
        <v>5</v>
      </c>
      <c r="J73" s="157" t="s">
        <v>6</v>
      </c>
      <c r="K73" s="158" t="s">
        <v>7</v>
      </c>
      <c r="L73" s="159" t="s">
        <v>74</v>
      </c>
      <c r="M73" s="178" t="s">
        <v>38</v>
      </c>
    </row>
    <row r="74" spans="1:13" ht="19.2" customHeight="1" thickBot="1" x14ac:dyDescent="0.3">
      <c r="A74" s="154"/>
      <c r="B74" s="118"/>
      <c r="C74" s="51">
        <v>1</v>
      </c>
      <c r="D74" s="51">
        <v>2</v>
      </c>
      <c r="E74" s="51">
        <v>3</v>
      </c>
      <c r="F74" s="140">
        <v>4</v>
      </c>
      <c r="G74" s="51">
        <v>5</v>
      </c>
      <c r="H74" s="36">
        <v>6</v>
      </c>
      <c r="I74" s="140">
        <v>7</v>
      </c>
      <c r="J74" s="51">
        <v>8</v>
      </c>
      <c r="K74" s="51">
        <v>9</v>
      </c>
      <c r="L74" s="51">
        <v>10</v>
      </c>
      <c r="M74" s="36">
        <v>11</v>
      </c>
    </row>
    <row r="75" spans="1:13" ht="35.25" customHeight="1" thickBot="1" x14ac:dyDescent="0.3">
      <c r="A75" s="85" t="s">
        <v>73</v>
      </c>
      <c r="B75" s="86">
        <v>35</v>
      </c>
      <c r="C75" s="67">
        <f>SUM(C32+C48)</f>
        <v>0</v>
      </c>
      <c r="D75" s="67">
        <f t="shared" ref="D75:F75" si="6">SUM(D32+D48)</f>
        <v>0</v>
      </c>
      <c r="E75" s="66">
        <f t="shared" si="6"/>
        <v>0</v>
      </c>
      <c r="F75" s="66">
        <f t="shared" si="6"/>
        <v>0</v>
      </c>
      <c r="G75" s="67">
        <f>SUM(G32+G48+G64)</f>
        <v>0</v>
      </c>
      <c r="H75" s="67">
        <f>SUM(H32+H48)</f>
        <v>0</v>
      </c>
      <c r="I75" s="67">
        <f t="shared" ref="I75:K75" si="7">SUM(I32+I48)</f>
        <v>0</v>
      </c>
      <c r="J75" s="67">
        <f t="shared" si="7"/>
        <v>0</v>
      </c>
      <c r="K75" s="67">
        <f t="shared" si="7"/>
        <v>0</v>
      </c>
      <c r="L75" s="67">
        <f>SUM(L32+L48+L70)</f>
        <v>0</v>
      </c>
      <c r="M75" s="87">
        <f>SUM(M32+M48+M70)</f>
        <v>0</v>
      </c>
    </row>
    <row r="76" spans="1:13" ht="55.8" thickBot="1" x14ac:dyDescent="0.3">
      <c r="G76" s="109" t="s">
        <v>59</v>
      </c>
      <c r="H76" s="131"/>
      <c r="M76" s="109" t="s">
        <v>60</v>
      </c>
    </row>
    <row r="77" spans="1:13" x14ac:dyDescent="0.25">
      <c r="A77" s="425" t="s">
        <v>176</v>
      </c>
      <c r="B77" s="187"/>
      <c r="C77" s="187"/>
      <c r="D77" s="188"/>
    </row>
    <row r="78" spans="1:13" ht="14.4" thickBot="1" x14ac:dyDescent="0.3">
      <c r="A78" s="32"/>
      <c r="D78" s="33"/>
    </row>
    <row r="79" spans="1:13" ht="28.2" thickBot="1" x14ac:dyDescent="0.3">
      <c r="A79" s="32"/>
      <c r="C79" s="143" t="s">
        <v>78</v>
      </c>
      <c r="D79" s="143" t="s">
        <v>56</v>
      </c>
    </row>
    <row r="80" spans="1:13" ht="19.8" customHeight="1" thickBot="1" x14ac:dyDescent="0.3">
      <c r="A80" s="32"/>
      <c r="C80" s="143">
        <v>1</v>
      </c>
      <c r="D80" s="153">
        <v>2</v>
      </c>
    </row>
    <row r="81" spans="1:4" ht="32.4" customHeight="1" thickBot="1" x14ac:dyDescent="0.3">
      <c r="A81" s="85" t="s">
        <v>77</v>
      </c>
      <c r="B81" s="83">
        <v>36</v>
      </c>
      <c r="C81" s="146"/>
      <c r="D81" s="115"/>
    </row>
    <row r="82" spans="1:4" x14ac:dyDescent="0.25">
      <c r="A82" s="32"/>
      <c r="D82" s="33"/>
    </row>
    <row r="83" spans="1:4" ht="14.4" thickBot="1" x14ac:dyDescent="0.3">
      <c r="A83" s="424"/>
      <c r="B83" s="91"/>
      <c r="C83" s="91"/>
      <c r="D83" s="115"/>
    </row>
    <row r="85" spans="1:4" x14ac:dyDescent="0.25">
      <c r="A85" s="147" t="s">
        <v>88</v>
      </c>
    </row>
    <row r="86" spans="1:4" x14ac:dyDescent="0.25">
      <c r="A86" s="44"/>
    </row>
    <row r="87" spans="1:4" x14ac:dyDescent="0.25">
      <c r="A87" s="27" t="s">
        <v>174</v>
      </c>
    </row>
    <row r="88" spans="1:4" x14ac:dyDescent="0.25">
      <c r="A88" s="27" t="s">
        <v>173</v>
      </c>
    </row>
    <row r="89" spans="1:4" x14ac:dyDescent="0.25">
      <c r="A89" s="27" t="s">
        <v>177</v>
      </c>
    </row>
  </sheetData>
  <mergeCells count="16">
    <mergeCell ref="I35:M35"/>
    <mergeCell ref="A14:B14"/>
    <mergeCell ref="I19:M19"/>
    <mergeCell ref="A19:A20"/>
    <mergeCell ref="B19:B20"/>
    <mergeCell ref="A35:A36"/>
    <mergeCell ref="B35:B36"/>
    <mergeCell ref="C19:H19"/>
    <mergeCell ref="C35:H35"/>
    <mergeCell ref="C72:H72"/>
    <mergeCell ref="I72:M72"/>
    <mergeCell ref="C67:H67"/>
    <mergeCell ref="I67:M67"/>
    <mergeCell ref="A51:A52"/>
    <mergeCell ref="B51:B52"/>
    <mergeCell ref="G51:G52"/>
  </mergeCells>
  <pageMargins left="0.7" right="0.7" top="0.75" bottom="0.75" header="0.3" footer="0.3"/>
  <pageSetup paperSize="9" scale="51" orientation="landscape" r:id="rId1"/>
  <rowBreaks count="2" manualBreakCount="2">
    <brk id="33" max="16383" man="1"/>
    <brk id="64" max="16383" man="1"/>
  </rowBreaks>
  <colBreaks count="1" manualBreakCount="1">
    <brk id="13"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557883-A181-439F-BEF5-AF6A67146FE9}">
  <dimension ref="A1:CS87"/>
  <sheetViews>
    <sheetView zoomScale="70" zoomScaleNormal="70" workbookViewId="0">
      <selection activeCell="C14" sqref="C14"/>
    </sheetView>
  </sheetViews>
  <sheetFormatPr defaultColWidth="9.109375" defaultRowHeight="13.8" x14ac:dyDescent="0.25"/>
  <cols>
    <col min="1" max="1" width="68.88671875" style="27" customWidth="1"/>
    <col min="2" max="2" width="4.88671875" style="27" customWidth="1"/>
    <col min="3" max="3" width="28" style="27" customWidth="1"/>
    <col min="4" max="8" width="16" style="27" customWidth="1"/>
    <col min="9" max="9" width="16.109375" style="27" customWidth="1"/>
    <col min="10" max="13" width="16" style="27" customWidth="1"/>
    <col min="14" max="16384" width="9.109375" style="27"/>
  </cols>
  <sheetData>
    <row r="1" spans="1:97" x14ac:dyDescent="0.25">
      <c r="A1" s="24"/>
      <c r="B1" s="25"/>
      <c r="C1" s="25"/>
      <c r="D1" s="25"/>
      <c r="E1" s="25"/>
      <c r="F1" s="25"/>
      <c r="G1" s="25"/>
      <c r="H1" s="25"/>
      <c r="I1" s="25"/>
      <c r="J1" s="25"/>
      <c r="K1" s="25"/>
      <c r="L1" s="25"/>
      <c r="M1" s="26"/>
    </row>
    <row r="2" spans="1:97" x14ac:dyDescent="0.25">
      <c r="A2" s="28"/>
      <c r="B2" s="29"/>
      <c r="C2" s="29"/>
      <c r="D2" s="29"/>
      <c r="E2" s="29"/>
      <c r="F2" s="29"/>
      <c r="G2" s="29"/>
      <c r="H2" s="29"/>
      <c r="I2" s="29"/>
      <c r="J2" s="29"/>
      <c r="K2" s="29"/>
      <c r="L2" s="29"/>
      <c r="M2" s="30"/>
    </row>
    <row r="3" spans="1:97" x14ac:dyDescent="0.25">
      <c r="A3" s="28"/>
      <c r="B3" s="29"/>
      <c r="C3" s="29"/>
      <c r="D3" s="29"/>
      <c r="E3" s="29"/>
      <c r="F3" s="29"/>
      <c r="G3" s="29"/>
      <c r="H3" s="29"/>
      <c r="I3" s="29"/>
      <c r="J3" s="29"/>
      <c r="K3" s="29"/>
      <c r="L3" s="29"/>
      <c r="M3" s="30"/>
    </row>
    <row r="4" spans="1:97" x14ac:dyDescent="0.25">
      <c r="A4" s="28"/>
      <c r="B4" s="29"/>
      <c r="C4" s="29"/>
      <c r="D4" s="29"/>
      <c r="E4" s="29"/>
      <c r="F4" s="29"/>
      <c r="G4" s="29"/>
      <c r="H4" s="29"/>
      <c r="I4" s="29"/>
      <c r="J4" s="29"/>
      <c r="K4" s="29"/>
      <c r="L4" s="29"/>
      <c r="M4" s="30"/>
    </row>
    <row r="5" spans="1:97" x14ac:dyDescent="0.25">
      <c r="A5" s="28"/>
      <c r="B5" s="29"/>
      <c r="C5" s="29"/>
      <c r="D5" s="29"/>
      <c r="E5" s="29"/>
      <c r="F5" s="29"/>
      <c r="G5" s="29"/>
      <c r="H5" s="29"/>
      <c r="I5" s="29"/>
      <c r="J5" s="29"/>
      <c r="K5" s="29"/>
      <c r="L5" s="29"/>
      <c r="M5" s="30"/>
    </row>
    <row r="6" spans="1:97" x14ac:dyDescent="0.25">
      <c r="A6" s="28"/>
      <c r="B6" s="29"/>
      <c r="C6" s="29"/>
      <c r="D6" s="29"/>
      <c r="E6" s="29"/>
      <c r="F6" s="29"/>
      <c r="G6" s="29"/>
      <c r="H6" s="29"/>
      <c r="I6" s="29"/>
      <c r="J6" s="29"/>
      <c r="K6" s="29"/>
      <c r="L6" s="29"/>
      <c r="M6" s="30"/>
    </row>
    <row r="7" spans="1:97" x14ac:dyDescent="0.25">
      <c r="A7" s="28"/>
      <c r="B7" s="29"/>
      <c r="C7" s="29"/>
      <c r="D7" s="29"/>
      <c r="E7" s="29"/>
      <c r="F7" s="29"/>
      <c r="G7" s="29"/>
      <c r="H7" s="29"/>
      <c r="I7" s="29"/>
      <c r="J7" s="29"/>
      <c r="K7" s="29"/>
      <c r="L7" s="29"/>
      <c r="M7" s="30"/>
    </row>
    <row r="8" spans="1:97" x14ac:dyDescent="0.25">
      <c r="A8" s="28"/>
      <c r="B8" s="29"/>
      <c r="C8" s="29"/>
      <c r="D8" s="29"/>
      <c r="E8" s="29"/>
      <c r="F8" s="29"/>
      <c r="G8" s="29"/>
      <c r="H8" s="29"/>
      <c r="I8" s="29"/>
      <c r="J8" s="29"/>
      <c r="K8" s="29"/>
      <c r="L8" s="29"/>
      <c r="M8" s="30"/>
    </row>
    <row r="9" spans="1:97" x14ac:dyDescent="0.25">
      <c r="A9" s="28"/>
      <c r="B9" s="29"/>
      <c r="C9" s="29"/>
      <c r="D9" s="29"/>
      <c r="E9" s="29"/>
      <c r="F9" s="29"/>
      <c r="G9" s="29"/>
      <c r="H9" s="29"/>
      <c r="I9" s="29"/>
      <c r="J9" s="29"/>
      <c r="K9" s="29"/>
      <c r="L9" s="29"/>
      <c r="M9" s="30"/>
    </row>
    <row r="10" spans="1:97" x14ac:dyDescent="0.25">
      <c r="A10" s="28"/>
      <c r="B10" s="29"/>
      <c r="C10" s="29"/>
      <c r="D10" s="29"/>
      <c r="E10" s="29"/>
      <c r="F10" s="29"/>
      <c r="G10" s="29"/>
      <c r="H10" s="29"/>
      <c r="I10" s="29"/>
      <c r="J10" s="29"/>
      <c r="K10" s="29"/>
      <c r="L10" s="29"/>
      <c r="M10" s="30"/>
    </row>
    <row r="11" spans="1:97" ht="14.4" thickBot="1" x14ac:dyDescent="0.3">
      <c r="A11" s="28"/>
      <c r="B11" s="29"/>
      <c r="C11" s="29"/>
      <c r="D11" s="29"/>
      <c r="E11" s="29"/>
      <c r="F11" s="29"/>
      <c r="G11" s="29"/>
      <c r="H11" s="29"/>
      <c r="I11" s="29"/>
      <c r="J11" s="29"/>
      <c r="K11" s="29"/>
      <c r="L11" s="29"/>
      <c r="M11" s="30"/>
    </row>
    <row r="12" spans="1:97" x14ac:dyDescent="0.25">
      <c r="A12" s="215" t="s">
        <v>113</v>
      </c>
      <c r="B12" s="216"/>
      <c r="C12" s="216"/>
      <c r="D12" s="216"/>
      <c r="E12" s="216"/>
      <c r="F12" s="216"/>
      <c r="G12" s="216"/>
      <c r="H12" s="216"/>
      <c r="I12" s="217"/>
      <c r="J12" s="217"/>
      <c r="K12" s="217"/>
      <c r="L12" s="217"/>
      <c r="M12" s="218"/>
      <c r="AS12" s="45"/>
      <c r="AT12" s="45"/>
      <c r="AU12" s="45"/>
      <c r="AV12" s="45"/>
      <c r="AW12" s="45"/>
      <c r="AX12" s="45"/>
      <c r="AY12" s="45"/>
      <c r="AZ12" s="45"/>
      <c r="BA12" s="45"/>
      <c r="BB12" s="45"/>
      <c r="BC12" s="45"/>
      <c r="BD12" s="45"/>
      <c r="BE12" s="45"/>
      <c r="BF12" s="45"/>
      <c r="BG12" s="45"/>
      <c r="BH12" s="45"/>
      <c r="BI12" s="45"/>
      <c r="BJ12" s="45"/>
      <c r="BK12" s="45"/>
      <c r="BL12" s="45"/>
      <c r="BM12" s="45"/>
      <c r="BN12" s="45"/>
      <c r="BO12" s="45"/>
      <c r="BP12" s="45"/>
      <c r="BQ12" s="45"/>
      <c r="BR12" s="45"/>
      <c r="BS12" s="45"/>
      <c r="BT12" s="45"/>
      <c r="BU12" s="45"/>
      <c r="BV12" s="45"/>
      <c r="BW12" s="45"/>
      <c r="BX12" s="45"/>
      <c r="BY12" s="45"/>
      <c r="BZ12" s="45"/>
      <c r="CA12" s="45"/>
      <c r="CB12" s="45"/>
      <c r="CC12" s="45"/>
      <c r="CD12" s="45"/>
      <c r="CE12" s="45"/>
      <c r="CF12" s="45"/>
      <c r="CG12" s="45"/>
      <c r="CH12" s="45"/>
      <c r="CI12" s="45"/>
      <c r="CJ12" s="45"/>
      <c r="CK12" s="45"/>
      <c r="CL12" s="45"/>
      <c r="CM12" s="45"/>
      <c r="CN12" s="45"/>
      <c r="CO12" s="45"/>
      <c r="CP12" s="45"/>
      <c r="CQ12" s="45"/>
      <c r="CR12" s="45"/>
      <c r="CS12" s="45"/>
    </row>
    <row r="13" spans="1:97" ht="14.4" thickBot="1" x14ac:dyDescent="0.3">
      <c r="A13" s="219" t="s">
        <v>47</v>
      </c>
      <c r="B13" s="220"/>
      <c r="C13" s="220"/>
      <c r="D13" s="221"/>
      <c r="E13" s="221"/>
      <c r="F13" s="221"/>
      <c r="G13" s="221"/>
      <c r="H13" s="221"/>
      <c r="I13" s="222"/>
      <c r="J13" s="222"/>
      <c r="K13" s="222"/>
      <c r="L13" s="222"/>
      <c r="M13" s="223"/>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46"/>
      <c r="AT13" s="46"/>
      <c r="AU13" s="46"/>
      <c r="AV13" s="46"/>
      <c r="AW13" s="46"/>
      <c r="AX13" s="46"/>
      <c r="AY13" s="46"/>
      <c r="AZ13" s="46"/>
      <c r="BA13" s="46"/>
      <c r="BB13" s="46"/>
      <c r="BC13" s="46"/>
      <c r="BD13" s="46"/>
      <c r="BE13" s="46"/>
      <c r="BF13" s="46"/>
      <c r="BG13" s="46"/>
      <c r="BH13" s="46"/>
      <c r="BI13" s="46"/>
      <c r="BJ13" s="46"/>
      <c r="BK13" s="46"/>
      <c r="BL13" s="46"/>
      <c r="BM13" s="46"/>
      <c r="BN13" s="46"/>
      <c r="BO13" s="46"/>
      <c r="BP13" s="46"/>
      <c r="BQ13" s="46"/>
      <c r="BR13" s="46"/>
      <c r="BS13" s="46"/>
      <c r="BT13" s="46"/>
      <c r="BU13" s="46"/>
      <c r="BV13" s="46"/>
      <c r="BW13" s="46"/>
      <c r="BX13" s="46"/>
      <c r="BY13" s="46"/>
      <c r="BZ13" s="46"/>
      <c r="CA13" s="46"/>
      <c r="CB13" s="46"/>
      <c r="CC13" s="46"/>
      <c r="CD13" s="46"/>
      <c r="CE13" s="46"/>
      <c r="CF13" s="46"/>
      <c r="CG13" s="46"/>
      <c r="CH13" s="46"/>
      <c r="CI13" s="46"/>
      <c r="CJ13" s="46"/>
      <c r="CK13" s="46"/>
      <c r="CL13" s="46"/>
      <c r="CM13" s="46"/>
      <c r="CN13" s="46"/>
      <c r="CO13" s="46"/>
      <c r="CP13" s="46"/>
      <c r="CQ13" s="46"/>
      <c r="CR13" s="46"/>
      <c r="CS13" s="46"/>
    </row>
    <row r="14" spans="1:97" x14ac:dyDescent="0.25">
      <c r="A14" s="449" t="s">
        <v>48</v>
      </c>
      <c r="B14" s="450"/>
      <c r="C14" s="402">
        <f>'IFRS 9_1.1 Loans and advances'!C14</f>
        <v>0</v>
      </c>
      <c r="D14" s="233"/>
      <c r="E14" s="224"/>
      <c r="F14" s="224"/>
      <c r="G14" s="234"/>
      <c r="H14" s="221"/>
      <c r="I14" s="221"/>
      <c r="J14" s="221"/>
      <c r="K14" s="224" t="s">
        <v>50</v>
      </c>
      <c r="L14" s="224"/>
      <c r="M14" s="235"/>
      <c r="AS14" s="45"/>
      <c r="AT14" s="45"/>
      <c r="AU14" s="45"/>
      <c r="AV14" s="45"/>
      <c r="AW14" s="45"/>
      <c r="AX14" s="45"/>
      <c r="AY14" s="45"/>
      <c r="AZ14" s="45"/>
      <c r="BA14" s="45"/>
      <c r="BB14" s="45"/>
      <c r="BC14" s="45"/>
      <c r="BD14" s="45"/>
      <c r="BE14" s="45"/>
      <c r="BF14" s="45"/>
      <c r="BG14" s="45"/>
      <c r="BH14" s="45"/>
      <c r="BI14" s="45"/>
      <c r="BJ14" s="45"/>
      <c r="BK14" s="45"/>
      <c r="BL14" s="45"/>
      <c r="BM14" s="45"/>
      <c r="BN14" s="45"/>
      <c r="BO14" s="45"/>
      <c r="BP14" s="45"/>
      <c r="BQ14" s="45"/>
      <c r="BR14" s="45"/>
      <c r="BS14" s="45"/>
      <c r="BT14" s="45"/>
      <c r="BU14" s="45"/>
      <c r="BV14" s="45"/>
      <c r="BW14" s="45"/>
      <c r="BX14" s="45"/>
      <c r="BY14" s="45"/>
      <c r="BZ14" s="45"/>
      <c r="CA14" s="45"/>
      <c r="CB14" s="45"/>
      <c r="CC14" s="45"/>
      <c r="CD14" s="45"/>
      <c r="CE14" s="45"/>
      <c r="CF14" s="45"/>
      <c r="CG14" s="45"/>
      <c r="CH14" s="45"/>
      <c r="CI14" s="45"/>
      <c r="CJ14" s="45"/>
      <c r="CK14" s="45"/>
      <c r="CL14" s="45"/>
      <c r="CM14" s="45"/>
      <c r="CN14" s="45"/>
      <c r="CO14" s="45"/>
      <c r="CP14" s="45"/>
      <c r="CQ14" s="45"/>
      <c r="CR14" s="45"/>
      <c r="CS14" s="45"/>
    </row>
    <row r="15" spans="1:97" ht="14.4" thickBot="1" x14ac:dyDescent="0.3">
      <c r="A15" s="225" t="s">
        <v>58</v>
      </c>
      <c r="B15" s="226"/>
      <c r="C15" s="423">
        <f>'IFRS 9_1.1 Loans and advances'!C15</f>
        <v>0</v>
      </c>
      <c r="D15" s="214"/>
      <c r="E15" s="224"/>
      <c r="F15" s="224"/>
      <c r="G15" s="221"/>
      <c r="H15" s="221"/>
      <c r="I15" s="221"/>
      <c r="J15" s="221"/>
      <c r="K15" s="224" t="s">
        <v>57</v>
      </c>
      <c r="L15" s="224"/>
      <c r="M15" s="223"/>
      <c r="AS15" s="45"/>
      <c r="AT15" s="45"/>
      <c r="AU15" s="45"/>
      <c r="AV15" s="45"/>
      <c r="AW15" s="45"/>
      <c r="AX15" s="45"/>
      <c r="AY15" s="45"/>
      <c r="AZ15" s="45"/>
      <c r="BA15" s="45"/>
      <c r="BB15" s="45"/>
      <c r="BC15" s="45"/>
      <c r="BD15" s="45"/>
      <c r="BE15" s="45"/>
      <c r="BF15" s="45"/>
      <c r="BG15" s="45"/>
      <c r="BH15" s="45"/>
      <c r="BI15" s="45"/>
      <c r="BJ15" s="45"/>
      <c r="BK15" s="45"/>
      <c r="BL15" s="45"/>
      <c r="BM15" s="45"/>
      <c r="BN15" s="45"/>
      <c r="BO15" s="45"/>
      <c r="BP15" s="45"/>
      <c r="BQ15" s="45"/>
      <c r="BR15" s="45"/>
      <c r="BS15" s="45"/>
      <c r="BT15" s="45"/>
      <c r="BU15" s="45"/>
      <c r="BV15" s="45"/>
      <c r="BW15" s="45"/>
      <c r="BX15" s="45"/>
      <c r="BY15" s="45"/>
      <c r="BZ15" s="45"/>
      <c r="CA15" s="45"/>
      <c r="CB15" s="45"/>
      <c r="CC15" s="45"/>
      <c r="CD15" s="45"/>
      <c r="CE15" s="45"/>
      <c r="CF15" s="45"/>
      <c r="CG15" s="45"/>
      <c r="CH15" s="45"/>
      <c r="CI15" s="45"/>
      <c r="CJ15" s="45"/>
      <c r="CK15" s="45"/>
      <c r="CL15" s="45"/>
      <c r="CM15" s="45"/>
      <c r="CN15" s="45"/>
      <c r="CO15" s="45"/>
      <c r="CP15" s="45"/>
      <c r="CQ15" s="45"/>
      <c r="CR15" s="45"/>
      <c r="CS15" s="45"/>
    </row>
    <row r="16" spans="1:97" ht="14.4" thickBot="1" x14ac:dyDescent="0.3">
      <c r="A16" s="227"/>
      <c r="B16" s="228"/>
      <c r="C16" s="229"/>
      <c r="D16" s="228"/>
      <c r="E16" s="228"/>
      <c r="F16" s="228"/>
      <c r="G16" s="230"/>
      <c r="H16" s="230"/>
      <c r="I16" s="231"/>
      <c r="J16" s="231"/>
      <c r="K16" s="231"/>
      <c r="L16" s="231"/>
      <c r="M16" s="232"/>
      <c r="N16" s="31"/>
      <c r="O16" s="31"/>
      <c r="P16" s="31"/>
      <c r="Q16" s="31"/>
      <c r="R16" s="31"/>
      <c r="S16" s="31"/>
      <c r="T16" s="31"/>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6"/>
      <c r="BX16" s="46"/>
      <c r="BY16" s="46"/>
      <c r="BZ16" s="46"/>
      <c r="CA16" s="46"/>
      <c r="CB16" s="46"/>
      <c r="CC16" s="46"/>
      <c r="CD16" s="46"/>
      <c r="CE16" s="46"/>
      <c r="CF16" s="46"/>
      <c r="CG16" s="46"/>
      <c r="CH16" s="46"/>
      <c r="CI16" s="46"/>
      <c r="CJ16" s="46"/>
      <c r="CK16" s="46"/>
      <c r="CL16" s="46"/>
      <c r="CM16" s="46"/>
      <c r="CN16" s="46"/>
      <c r="CO16" s="46"/>
      <c r="CP16" s="46"/>
      <c r="CQ16" s="46"/>
      <c r="CR16" s="46"/>
      <c r="CS16" s="46"/>
    </row>
    <row r="17" spans="1:13" x14ac:dyDescent="0.25">
      <c r="A17" s="184"/>
      <c r="B17" s="185"/>
      <c r="C17" s="186"/>
      <c r="D17" s="186"/>
      <c r="E17" s="186"/>
      <c r="F17" s="186"/>
      <c r="G17" s="186"/>
      <c r="H17" s="186"/>
      <c r="I17" s="187"/>
      <c r="J17" s="187"/>
      <c r="K17" s="187"/>
      <c r="L17" s="187"/>
      <c r="M17" s="188"/>
    </row>
    <row r="18" spans="1:13" ht="14.4" thickBot="1" x14ac:dyDescent="0.3">
      <c r="A18" s="113"/>
      <c r="B18" s="114"/>
      <c r="C18" s="91"/>
      <c r="D18" s="91"/>
      <c r="E18" s="91"/>
      <c r="F18" s="91"/>
      <c r="G18" s="91"/>
      <c r="H18" s="91"/>
      <c r="I18" s="91"/>
      <c r="J18" s="91"/>
      <c r="K18" s="91"/>
      <c r="L18" s="91"/>
      <c r="M18" s="115"/>
    </row>
    <row r="19" spans="1:13" s="49" customFormat="1" ht="40.799999999999997" customHeight="1" thickBot="1" x14ac:dyDescent="0.3">
      <c r="A19" s="455" t="s">
        <v>130</v>
      </c>
      <c r="B19" s="451"/>
      <c r="C19" s="441" t="s">
        <v>45</v>
      </c>
      <c r="D19" s="442"/>
      <c r="E19" s="442"/>
      <c r="F19" s="442"/>
      <c r="G19" s="442"/>
      <c r="H19" s="443"/>
      <c r="I19" s="444" t="s">
        <v>56</v>
      </c>
      <c r="J19" s="445"/>
      <c r="K19" s="445"/>
      <c r="L19" s="445"/>
      <c r="M19" s="446"/>
    </row>
    <row r="20" spans="1:13" ht="67.8" customHeight="1" thickBot="1" x14ac:dyDescent="0.3">
      <c r="A20" s="456"/>
      <c r="B20" s="452"/>
      <c r="C20" s="105" t="s">
        <v>5</v>
      </c>
      <c r="D20" s="105" t="s">
        <v>6</v>
      </c>
      <c r="E20" s="411" t="s">
        <v>7</v>
      </c>
      <c r="F20" s="407" t="s">
        <v>154</v>
      </c>
      <c r="G20" s="173" t="s">
        <v>12</v>
      </c>
      <c r="H20" s="137" t="s">
        <v>75</v>
      </c>
      <c r="I20" s="36" t="s">
        <v>5</v>
      </c>
      <c r="J20" s="36" t="s">
        <v>6</v>
      </c>
      <c r="K20" s="36" t="s">
        <v>7</v>
      </c>
      <c r="L20" s="144" t="s">
        <v>114</v>
      </c>
      <c r="M20" s="144" t="s">
        <v>13</v>
      </c>
    </row>
    <row r="21" spans="1:13" ht="19.8" customHeight="1" thickBot="1" x14ac:dyDescent="0.3">
      <c r="A21" s="126"/>
      <c r="B21" s="117"/>
      <c r="C21" s="51">
        <v>1</v>
      </c>
      <c r="D21" s="51">
        <v>2</v>
      </c>
      <c r="E21" s="51">
        <v>3</v>
      </c>
      <c r="F21" s="140">
        <v>4</v>
      </c>
      <c r="G21" s="51">
        <v>5</v>
      </c>
      <c r="H21" s="51">
        <v>6</v>
      </c>
      <c r="I21" s="51">
        <v>7</v>
      </c>
      <c r="J21" s="51">
        <v>8</v>
      </c>
      <c r="K21" s="51">
        <v>9</v>
      </c>
      <c r="L21" s="51">
        <v>10</v>
      </c>
      <c r="M21" s="36">
        <v>11</v>
      </c>
    </row>
    <row r="22" spans="1:13" ht="30.6" customHeight="1" x14ac:dyDescent="0.25">
      <c r="A22" s="37" t="s">
        <v>119</v>
      </c>
      <c r="B22" s="50">
        <v>1</v>
      </c>
      <c r="C22" s="89"/>
      <c r="D22" s="70"/>
      <c r="E22" s="69"/>
      <c r="F22" s="412"/>
      <c r="G22" s="7">
        <f t="shared" ref="G22:G28" si="0">SUM(C22+D22+E22)</f>
        <v>0</v>
      </c>
      <c r="H22" s="89"/>
      <c r="I22" s="89"/>
      <c r="J22" s="89"/>
      <c r="K22" s="55"/>
      <c r="L22" s="55"/>
      <c r="M22" s="11">
        <f>SUM(I22+J22+K22+L22)</f>
        <v>0</v>
      </c>
    </row>
    <row r="23" spans="1:13" ht="30.6" customHeight="1" x14ac:dyDescent="0.25">
      <c r="A23" s="38" t="s">
        <v>118</v>
      </c>
      <c r="B23" s="39">
        <v>2</v>
      </c>
      <c r="C23" s="92"/>
      <c r="D23" s="88"/>
      <c r="E23" s="54"/>
      <c r="F23" s="408"/>
      <c r="G23" s="11">
        <f t="shared" si="0"/>
        <v>0</v>
      </c>
      <c r="H23" s="92"/>
      <c r="I23" s="92"/>
      <c r="J23" s="92"/>
      <c r="K23" s="55"/>
      <c r="L23" s="55"/>
      <c r="M23" s="11">
        <f t="shared" ref="M23:M28" si="1">SUM(I23+J23+K23+L23)</f>
        <v>0</v>
      </c>
    </row>
    <row r="24" spans="1:13" ht="30.6" customHeight="1" x14ac:dyDescent="0.25">
      <c r="A24" s="40" t="s">
        <v>117</v>
      </c>
      <c r="B24" s="39">
        <v>3</v>
      </c>
      <c r="C24" s="92"/>
      <c r="D24" s="88"/>
      <c r="E24" s="54"/>
      <c r="F24" s="408"/>
      <c r="G24" s="11">
        <f t="shared" si="0"/>
        <v>0</v>
      </c>
      <c r="H24" s="92"/>
      <c r="I24" s="92"/>
      <c r="J24" s="92"/>
      <c r="K24" s="55"/>
      <c r="L24" s="55"/>
      <c r="M24" s="11">
        <f t="shared" si="1"/>
        <v>0</v>
      </c>
    </row>
    <row r="25" spans="1:13" ht="30.6" customHeight="1" x14ac:dyDescent="0.25">
      <c r="A25" s="40" t="s">
        <v>120</v>
      </c>
      <c r="B25" s="39">
        <v>4</v>
      </c>
      <c r="C25" s="92"/>
      <c r="D25" s="88"/>
      <c r="E25" s="54"/>
      <c r="F25" s="408"/>
      <c r="G25" s="11">
        <f t="shared" si="0"/>
        <v>0</v>
      </c>
      <c r="H25" s="92"/>
      <c r="I25" s="92"/>
      <c r="J25" s="92"/>
      <c r="K25" s="55"/>
      <c r="L25" s="55"/>
      <c r="M25" s="11">
        <f t="shared" si="1"/>
        <v>0</v>
      </c>
    </row>
    <row r="26" spans="1:13" ht="30.6" customHeight="1" x14ac:dyDescent="0.25">
      <c r="A26" s="40" t="s">
        <v>131</v>
      </c>
      <c r="B26" s="39">
        <v>5</v>
      </c>
      <c r="C26" s="90"/>
      <c r="D26" s="71"/>
      <c r="E26" s="108"/>
      <c r="F26" s="417"/>
      <c r="G26" s="8">
        <f t="shared" si="0"/>
        <v>0</v>
      </c>
      <c r="H26" s="90"/>
      <c r="I26" s="90"/>
      <c r="J26" s="90"/>
      <c r="K26" s="58"/>
      <c r="L26" s="55"/>
      <c r="M26" s="11">
        <f t="shared" si="1"/>
        <v>0</v>
      </c>
    </row>
    <row r="27" spans="1:13" ht="30.6" customHeight="1" x14ac:dyDescent="0.25">
      <c r="A27" s="40" t="s">
        <v>132</v>
      </c>
      <c r="B27" s="39">
        <v>6</v>
      </c>
      <c r="C27" s="90"/>
      <c r="D27" s="71"/>
      <c r="E27" s="57"/>
      <c r="F27" s="409"/>
      <c r="G27" s="8">
        <f t="shared" si="0"/>
        <v>0</v>
      </c>
      <c r="H27" s="90"/>
      <c r="I27" s="90"/>
      <c r="J27" s="90"/>
      <c r="K27" s="58"/>
      <c r="L27" s="55"/>
      <c r="M27" s="11">
        <f t="shared" si="1"/>
        <v>0</v>
      </c>
    </row>
    <row r="28" spans="1:13" ht="30.6" customHeight="1" thickBot="1" x14ac:dyDescent="0.3">
      <c r="A28" s="42" t="s">
        <v>133</v>
      </c>
      <c r="B28" s="68">
        <v>7</v>
      </c>
      <c r="C28" s="90"/>
      <c r="D28" s="71"/>
      <c r="E28" s="57"/>
      <c r="F28" s="409"/>
      <c r="G28" s="8">
        <f t="shared" si="0"/>
        <v>0</v>
      </c>
      <c r="H28" s="90"/>
      <c r="I28" s="90"/>
      <c r="J28" s="90"/>
      <c r="K28" s="58"/>
      <c r="L28" s="33"/>
      <c r="M28" s="11">
        <f t="shared" si="1"/>
        <v>0</v>
      </c>
    </row>
    <row r="29" spans="1:13" ht="30.6" customHeight="1" thickBot="1" x14ac:dyDescent="0.3">
      <c r="A29" s="64" t="s">
        <v>52</v>
      </c>
      <c r="B29" s="65">
        <v>8</v>
      </c>
      <c r="C29" s="67">
        <f>C22+C23+C24+C25+C26+C27+C28</f>
        <v>0</v>
      </c>
      <c r="D29" s="67">
        <f t="shared" ref="D29:M29" si="2">D22+D23+D24+D25+D26+D27+D28</f>
        <v>0</v>
      </c>
      <c r="E29" s="66">
        <f t="shared" si="2"/>
        <v>0</v>
      </c>
      <c r="F29" s="66">
        <f t="shared" si="2"/>
        <v>0</v>
      </c>
      <c r="G29" s="67">
        <f t="shared" si="2"/>
        <v>0</v>
      </c>
      <c r="H29" s="67">
        <f t="shared" si="2"/>
        <v>0</v>
      </c>
      <c r="I29" s="67">
        <f t="shared" si="2"/>
        <v>0</v>
      </c>
      <c r="J29" s="67">
        <f t="shared" si="2"/>
        <v>0</v>
      </c>
      <c r="K29" s="67">
        <f t="shared" si="2"/>
        <v>0</v>
      </c>
      <c r="L29" s="67">
        <f t="shared" si="2"/>
        <v>0</v>
      </c>
      <c r="M29" s="67">
        <f t="shared" si="2"/>
        <v>0</v>
      </c>
    </row>
    <row r="30" spans="1:13" ht="30" customHeight="1" x14ac:dyDescent="0.25">
      <c r="A30" s="142"/>
      <c r="B30" s="118"/>
    </row>
    <row r="31" spans="1:13" ht="17.399999999999999" customHeight="1" thickBot="1" x14ac:dyDescent="0.3">
      <c r="A31" s="32"/>
    </row>
    <row r="32" spans="1:13" ht="40.799999999999997" customHeight="1" thickBot="1" x14ac:dyDescent="0.3">
      <c r="A32" s="451" t="s">
        <v>134</v>
      </c>
      <c r="B32" s="451"/>
      <c r="C32" s="441" t="s">
        <v>45</v>
      </c>
      <c r="D32" s="442"/>
      <c r="E32" s="442"/>
      <c r="F32" s="442"/>
      <c r="G32" s="442"/>
      <c r="H32" s="443"/>
      <c r="I32" s="444" t="s">
        <v>56</v>
      </c>
      <c r="J32" s="445"/>
      <c r="K32" s="445"/>
      <c r="L32" s="445"/>
      <c r="M32" s="446"/>
    </row>
    <row r="33" spans="1:13" ht="59.4" customHeight="1" thickBot="1" x14ac:dyDescent="0.3">
      <c r="A33" s="452"/>
      <c r="B33" s="452"/>
      <c r="C33" s="105" t="s">
        <v>5</v>
      </c>
      <c r="D33" s="105" t="s">
        <v>6</v>
      </c>
      <c r="E33" s="411" t="s">
        <v>7</v>
      </c>
      <c r="F33" s="407" t="s">
        <v>154</v>
      </c>
      <c r="G33" s="173" t="s">
        <v>12</v>
      </c>
      <c r="H33" s="137" t="s">
        <v>75</v>
      </c>
      <c r="I33" s="36" t="s">
        <v>5</v>
      </c>
      <c r="J33" s="36" t="s">
        <v>6</v>
      </c>
      <c r="K33" s="36" t="s">
        <v>7</v>
      </c>
      <c r="L33" s="144" t="s">
        <v>114</v>
      </c>
      <c r="M33" s="144" t="s">
        <v>13</v>
      </c>
    </row>
    <row r="34" spans="1:13" ht="19.2" customHeight="1" thickBot="1" x14ac:dyDescent="0.3">
      <c r="A34" s="126"/>
      <c r="B34" s="117"/>
      <c r="C34" s="51">
        <v>1</v>
      </c>
      <c r="D34" s="51">
        <v>2</v>
      </c>
      <c r="E34" s="51">
        <v>3</v>
      </c>
      <c r="F34" s="140">
        <v>4</v>
      </c>
      <c r="G34" s="51">
        <v>5</v>
      </c>
      <c r="H34" s="51">
        <v>6</v>
      </c>
      <c r="I34" s="51">
        <v>7</v>
      </c>
      <c r="J34" s="51">
        <v>8</v>
      </c>
      <c r="K34" s="51">
        <v>9</v>
      </c>
      <c r="L34" s="51">
        <v>10</v>
      </c>
      <c r="M34" s="36">
        <v>11</v>
      </c>
    </row>
    <row r="35" spans="1:13" ht="30.6" customHeight="1" x14ac:dyDescent="0.25">
      <c r="A35" s="37" t="s">
        <v>61</v>
      </c>
      <c r="B35" s="50">
        <v>9</v>
      </c>
      <c r="C35" s="89"/>
      <c r="D35" s="70"/>
      <c r="E35" s="69"/>
      <c r="F35" s="412"/>
      <c r="G35" s="7">
        <f t="shared" ref="G35:G41" si="3">SUM(C35+D35+E35)</f>
        <v>0</v>
      </c>
      <c r="H35" s="89"/>
      <c r="I35" s="89"/>
      <c r="J35" s="89"/>
      <c r="K35" s="55"/>
      <c r="L35" s="55"/>
      <c r="M35" s="11">
        <f>SUM(I35+J35+K35+L35)</f>
        <v>0</v>
      </c>
    </row>
    <row r="36" spans="1:13" ht="30.6" customHeight="1" x14ac:dyDescent="0.25">
      <c r="A36" s="38" t="s">
        <v>62</v>
      </c>
      <c r="B36" s="39">
        <v>10</v>
      </c>
      <c r="C36" s="92"/>
      <c r="D36" s="88"/>
      <c r="E36" s="54"/>
      <c r="F36" s="408"/>
      <c r="G36" s="8">
        <f t="shared" si="3"/>
        <v>0</v>
      </c>
      <c r="H36" s="90"/>
      <c r="I36" s="90"/>
      <c r="J36" s="90"/>
      <c r="K36" s="58"/>
      <c r="L36" s="55"/>
      <c r="M36" s="11">
        <f t="shared" ref="M36:M41" si="4">SUM(I36+J36+K36+L36)</f>
        <v>0</v>
      </c>
    </row>
    <row r="37" spans="1:13" ht="30.6" customHeight="1" x14ac:dyDescent="0.25">
      <c r="A37" s="40" t="s">
        <v>116</v>
      </c>
      <c r="B37" s="39">
        <v>11</v>
      </c>
      <c r="C37" s="92"/>
      <c r="D37" s="88"/>
      <c r="E37" s="54"/>
      <c r="F37" s="408"/>
      <c r="G37" s="8">
        <f t="shared" si="3"/>
        <v>0</v>
      </c>
      <c r="H37" s="90"/>
      <c r="I37" s="90"/>
      <c r="J37" s="90"/>
      <c r="K37" s="58"/>
      <c r="L37" s="55"/>
      <c r="M37" s="11">
        <f t="shared" si="4"/>
        <v>0</v>
      </c>
    </row>
    <row r="38" spans="1:13" ht="30.6" customHeight="1" x14ac:dyDescent="0.25">
      <c r="A38" s="38" t="s">
        <v>63</v>
      </c>
      <c r="B38" s="39">
        <v>12</v>
      </c>
      <c r="C38" s="92"/>
      <c r="D38" s="88"/>
      <c r="E38" s="54"/>
      <c r="F38" s="408"/>
      <c r="G38" s="8">
        <f t="shared" si="3"/>
        <v>0</v>
      </c>
      <c r="H38" s="90"/>
      <c r="I38" s="90"/>
      <c r="J38" s="90"/>
      <c r="K38" s="58"/>
      <c r="L38" s="55"/>
      <c r="M38" s="11">
        <f t="shared" si="4"/>
        <v>0</v>
      </c>
    </row>
    <row r="39" spans="1:13" ht="30.6" customHeight="1" x14ac:dyDescent="0.25">
      <c r="A39" s="40" t="s">
        <v>131</v>
      </c>
      <c r="B39" s="39">
        <v>13</v>
      </c>
      <c r="C39" s="90"/>
      <c r="D39" s="71"/>
      <c r="E39" s="57"/>
      <c r="F39" s="409"/>
      <c r="G39" s="8">
        <f t="shared" si="3"/>
        <v>0</v>
      </c>
      <c r="H39" s="90"/>
      <c r="I39" s="90"/>
      <c r="J39" s="90"/>
      <c r="K39" s="58"/>
      <c r="L39" s="55"/>
      <c r="M39" s="11">
        <f t="shared" si="4"/>
        <v>0</v>
      </c>
    </row>
    <row r="40" spans="1:13" ht="30.6" customHeight="1" x14ac:dyDescent="0.25">
      <c r="A40" s="40" t="s">
        <v>132</v>
      </c>
      <c r="B40" s="39">
        <v>14</v>
      </c>
      <c r="C40" s="90"/>
      <c r="D40" s="71"/>
      <c r="E40" s="57"/>
      <c r="F40" s="409"/>
      <c r="G40" s="8">
        <f t="shared" si="3"/>
        <v>0</v>
      </c>
      <c r="H40" s="90"/>
      <c r="I40" s="90"/>
      <c r="J40" s="90"/>
      <c r="K40" s="58"/>
      <c r="L40" s="55"/>
      <c r="M40" s="11">
        <f t="shared" si="4"/>
        <v>0</v>
      </c>
    </row>
    <row r="41" spans="1:13" ht="30.6" customHeight="1" thickBot="1" x14ac:dyDescent="0.3">
      <c r="A41" s="42" t="s">
        <v>133</v>
      </c>
      <c r="B41" s="68">
        <v>15</v>
      </c>
      <c r="C41" s="90"/>
      <c r="D41" s="71"/>
      <c r="E41" s="57"/>
      <c r="F41" s="409"/>
      <c r="G41" s="8">
        <f t="shared" si="3"/>
        <v>0</v>
      </c>
      <c r="H41" s="90"/>
      <c r="I41" s="90"/>
      <c r="J41" s="90"/>
      <c r="K41" s="58"/>
      <c r="L41" s="55"/>
      <c r="M41" s="11">
        <f t="shared" si="4"/>
        <v>0</v>
      </c>
    </row>
    <row r="42" spans="1:13" ht="30.6" customHeight="1" thickBot="1" x14ac:dyDescent="0.3">
      <c r="A42" s="64" t="s">
        <v>53</v>
      </c>
      <c r="B42" s="65">
        <v>16</v>
      </c>
      <c r="C42" s="67">
        <f>SUM(C35:C41)</f>
        <v>0</v>
      </c>
      <c r="D42" s="67">
        <f t="shared" ref="D42:M42" si="5">SUM(D35:D41)</f>
        <v>0</v>
      </c>
      <c r="E42" s="66">
        <f t="shared" si="5"/>
        <v>0</v>
      </c>
      <c r="F42" s="66">
        <f t="shared" si="5"/>
        <v>0</v>
      </c>
      <c r="G42" s="67">
        <f t="shared" si="5"/>
        <v>0</v>
      </c>
      <c r="H42" s="67">
        <f t="shared" si="5"/>
        <v>0</v>
      </c>
      <c r="I42" s="67">
        <f t="shared" si="5"/>
        <v>0</v>
      </c>
      <c r="J42" s="67">
        <f t="shared" si="5"/>
        <v>0</v>
      </c>
      <c r="K42" s="67">
        <f t="shared" si="5"/>
        <v>0</v>
      </c>
      <c r="L42" s="67">
        <f t="shared" si="5"/>
        <v>0</v>
      </c>
      <c r="M42" s="67">
        <f t="shared" si="5"/>
        <v>0</v>
      </c>
    </row>
    <row r="43" spans="1:13" ht="30" customHeight="1" x14ac:dyDescent="0.25">
      <c r="A43" s="142"/>
      <c r="B43" s="118"/>
    </row>
    <row r="44" spans="1:13" ht="19.2" customHeight="1" thickBot="1" x14ac:dyDescent="0.3">
      <c r="A44" s="32"/>
    </row>
    <row r="45" spans="1:13" ht="45" customHeight="1" x14ac:dyDescent="0.25">
      <c r="A45" s="447" t="s">
        <v>135</v>
      </c>
      <c r="B45" s="447"/>
      <c r="C45" s="72"/>
      <c r="D45" s="73"/>
      <c r="E45" s="74"/>
      <c r="F45" s="74"/>
      <c r="G45" s="458" t="s">
        <v>12</v>
      </c>
      <c r="H45" s="130"/>
    </row>
    <row r="46" spans="1:13" ht="45" customHeight="1" thickBot="1" x14ac:dyDescent="0.3">
      <c r="A46" s="457"/>
      <c r="B46" s="457"/>
      <c r="C46" s="75"/>
      <c r="D46" s="76"/>
      <c r="E46" s="77"/>
      <c r="F46" s="77"/>
      <c r="G46" s="459"/>
      <c r="H46" s="130"/>
    </row>
    <row r="47" spans="1:13" ht="19.8" customHeight="1" thickBot="1" x14ac:dyDescent="0.3">
      <c r="A47" s="128"/>
      <c r="B47" s="128"/>
      <c r="C47" s="51">
        <v>1</v>
      </c>
      <c r="D47" s="51">
        <v>2</v>
      </c>
      <c r="E47" s="36">
        <v>3</v>
      </c>
      <c r="F47" s="52">
        <v>4</v>
      </c>
      <c r="G47" s="52">
        <v>5</v>
      </c>
      <c r="H47" s="130"/>
    </row>
    <row r="48" spans="1:13" ht="30.6" customHeight="1" x14ac:dyDescent="0.25">
      <c r="A48" s="37" t="s">
        <v>61</v>
      </c>
      <c r="B48" s="53">
        <v>17</v>
      </c>
      <c r="C48" s="97"/>
      <c r="D48" s="97"/>
      <c r="E48" s="119"/>
      <c r="F48" s="119"/>
      <c r="G48" s="93"/>
    </row>
    <row r="49" spans="1:13" ht="30.6" customHeight="1" x14ac:dyDescent="0.25">
      <c r="A49" s="38" t="s">
        <v>62</v>
      </c>
      <c r="B49" s="56">
        <v>18</v>
      </c>
      <c r="C49" s="98"/>
      <c r="D49" s="98"/>
      <c r="E49" s="120"/>
      <c r="F49" s="406"/>
      <c r="G49" s="55"/>
    </row>
    <row r="50" spans="1:13" ht="30.6" customHeight="1" x14ac:dyDescent="0.25">
      <c r="A50" s="40" t="s">
        <v>116</v>
      </c>
      <c r="B50" s="56">
        <v>19</v>
      </c>
      <c r="C50" s="98"/>
      <c r="D50" s="98"/>
      <c r="E50" s="120"/>
      <c r="F50" s="406"/>
      <c r="G50" s="55"/>
    </row>
    <row r="51" spans="1:13" ht="30.6" customHeight="1" x14ac:dyDescent="0.25">
      <c r="A51" s="38" t="s">
        <v>63</v>
      </c>
      <c r="B51" s="56">
        <v>20</v>
      </c>
      <c r="C51" s="98"/>
      <c r="D51" s="98"/>
      <c r="E51" s="120"/>
      <c r="F51" s="406"/>
      <c r="G51" s="55"/>
    </row>
    <row r="52" spans="1:13" ht="30.6" customHeight="1" x14ac:dyDescent="0.25">
      <c r="A52" s="40" t="s">
        <v>131</v>
      </c>
      <c r="B52" s="56">
        <v>21</v>
      </c>
      <c r="C52" s="98"/>
      <c r="D52" s="98"/>
      <c r="E52" s="120"/>
      <c r="F52" s="120"/>
      <c r="G52" s="58"/>
    </row>
    <row r="53" spans="1:13" ht="30.6" customHeight="1" thickBot="1" x14ac:dyDescent="0.3">
      <c r="A53" s="40" t="s">
        <v>132</v>
      </c>
      <c r="B53" s="61">
        <v>22</v>
      </c>
      <c r="C53" s="98"/>
      <c r="D53" s="98"/>
      <c r="E53" s="120"/>
      <c r="F53" s="120"/>
      <c r="G53" s="58"/>
    </row>
    <row r="54" spans="1:13" ht="30.6" customHeight="1" thickBot="1" x14ac:dyDescent="0.3">
      <c r="A54" s="42" t="s">
        <v>133</v>
      </c>
      <c r="B54" s="35">
        <v>23</v>
      </c>
      <c r="C54" s="99"/>
      <c r="D54" s="99"/>
      <c r="E54" s="121"/>
      <c r="F54" s="125"/>
      <c r="G54" s="58"/>
    </row>
    <row r="55" spans="1:13" ht="30.6" customHeight="1" thickBot="1" x14ac:dyDescent="0.3">
      <c r="A55" s="64" t="s">
        <v>54</v>
      </c>
      <c r="B55" s="65">
        <v>24</v>
      </c>
      <c r="C55" s="84"/>
      <c r="D55" s="84"/>
      <c r="E55" s="122"/>
      <c r="F55" s="122"/>
      <c r="G55" s="87">
        <f>SUM(G48:G54)</f>
        <v>0</v>
      </c>
      <c r="H55" s="44"/>
    </row>
    <row r="56" spans="1:13" x14ac:dyDescent="0.25">
      <c r="A56" s="32"/>
    </row>
    <row r="57" spans="1:13" x14ac:dyDescent="0.25">
      <c r="A57" s="32"/>
    </row>
    <row r="58" spans="1:13" x14ac:dyDescent="0.25">
      <c r="A58" s="32"/>
    </row>
    <row r="59" spans="1:13" ht="14.4" thickBot="1" x14ac:dyDescent="0.3">
      <c r="A59" s="32"/>
    </row>
    <row r="60" spans="1:13" ht="42" customHeight="1" thickBot="1" x14ac:dyDescent="0.3">
      <c r="A60" s="32"/>
      <c r="C60" s="441" t="s">
        <v>45</v>
      </c>
      <c r="D60" s="442"/>
      <c r="E60" s="442"/>
      <c r="F60" s="442"/>
      <c r="G60" s="442"/>
      <c r="H60" s="443"/>
      <c r="I60" s="444" t="s">
        <v>56</v>
      </c>
      <c r="J60" s="445"/>
      <c r="K60" s="445"/>
      <c r="L60" s="445"/>
      <c r="M60" s="446"/>
    </row>
    <row r="61" spans="1:13" ht="67.2" customHeight="1" thickBot="1" x14ac:dyDescent="0.3">
      <c r="A61" s="32"/>
      <c r="C61" s="105" t="s">
        <v>5</v>
      </c>
      <c r="D61" s="105" t="s">
        <v>6</v>
      </c>
      <c r="E61" s="411" t="s">
        <v>7</v>
      </c>
      <c r="F61" s="407" t="s">
        <v>154</v>
      </c>
      <c r="G61" s="173" t="s">
        <v>12</v>
      </c>
      <c r="H61" s="141" t="s">
        <v>75</v>
      </c>
      <c r="I61" s="139" t="s">
        <v>5</v>
      </c>
      <c r="J61" s="116" t="s">
        <v>6</v>
      </c>
      <c r="K61" s="82" t="s">
        <v>7</v>
      </c>
      <c r="L61" s="133" t="s">
        <v>74</v>
      </c>
      <c r="M61" s="141" t="s">
        <v>13</v>
      </c>
    </row>
    <row r="62" spans="1:13" ht="19.8" customHeight="1" thickBot="1" x14ac:dyDescent="0.3">
      <c r="A62" s="32"/>
      <c r="C62" s="51">
        <v>1</v>
      </c>
      <c r="D62" s="51">
        <v>2</v>
      </c>
      <c r="E62" s="51">
        <v>3</v>
      </c>
      <c r="F62" s="140">
        <v>4</v>
      </c>
      <c r="G62" s="51">
        <v>5</v>
      </c>
      <c r="H62" s="51">
        <v>6</v>
      </c>
      <c r="I62" s="51">
        <v>7</v>
      </c>
      <c r="J62" s="51">
        <v>8</v>
      </c>
      <c r="K62" s="51">
        <v>9</v>
      </c>
      <c r="L62" s="51">
        <v>10</v>
      </c>
      <c r="M62" s="36">
        <v>11</v>
      </c>
    </row>
    <row r="63" spans="1:13" ht="35.25" customHeight="1" thickBot="1" x14ac:dyDescent="0.3">
      <c r="A63" s="160" t="s">
        <v>115</v>
      </c>
      <c r="B63" s="83">
        <v>25</v>
      </c>
      <c r="C63" s="419"/>
      <c r="D63" s="419"/>
      <c r="E63" s="420"/>
      <c r="F63" s="421"/>
      <c r="G63" s="419"/>
      <c r="H63" s="421"/>
      <c r="I63" s="419"/>
      <c r="J63" s="419"/>
      <c r="K63" s="421"/>
      <c r="L63" s="197"/>
      <c r="M63" s="67">
        <f>L63</f>
        <v>0</v>
      </c>
    </row>
    <row r="64" spans="1:13" ht="35.25" customHeight="1" thickBot="1" x14ac:dyDescent="0.3">
      <c r="A64" s="151"/>
      <c r="B64" s="118"/>
      <c r="M64" s="44"/>
    </row>
    <row r="65" spans="1:13" ht="35.25" customHeight="1" thickBot="1" x14ac:dyDescent="0.3">
      <c r="A65" s="151"/>
      <c r="B65" s="118"/>
      <c r="C65" s="441" t="s">
        <v>45</v>
      </c>
      <c r="D65" s="442"/>
      <c r="E65" s="442"/>
      <c r="F65" s="442"/>
      <c r="G65" s="442"/>
      <c r="H65" s="443"/>
      <c r="I65" s="444" t="s">
        <v>56</v>
      </c>
      <c r="J65" s="445"/>
      <c r="K65" s="445"/>
      <c r="L65" s="445"/>
      <c r="M65" s="446"/>
    </row>
    <row r="66" spans="1:13" ht="65.400000000000006" customHeight="1" thickBot="1" x14ac:dyDescent="0.3">
      <c r="A66" s="151"/>
      <c r="B66" s="118"/>
      <c r="C66" s="105" t="s">
        <v>5</v>
      </c>
      <c r="D66" s="105" t="s">
        <v>6</v>
      </c>
      <c r="E66" s="411" t="s">
        <v>7</v>
      </c>
      <c r="F66" s="407" t="s">
        <v>154</v>
      </c>
      <c r="G66" s="173" t="s">
        <v>12</v>
      </c>
      <c r="H66" s="141" t="s">
        <v>75</v>
      </c>
      <c r="I66" s="139" t="s">
        <v>5</v>
      </c>
      <c r="J66" s="116" t="s">
        <v>6</v>
      </c>
      <c r="K66" s="82" t="s">
        <v>7</v>
      </c>
      <c r="L66" s="133" t="s">
        <v>74</v>
      </c>
      <c r="M66" s="141" t="s">
        <v>13</v>
      </c>
    </row>
    <row r="67" spans="1:13" ht="19.2" customHeight="1" thickBot="1" x14ac:dyDescent="0.3">
      <c r="A67" s="151"/>
      <c r="B67" s="118"/>
      <c r="C67" s="51">
        <v>1</v>
      </c>
      <c r="D67" s="51">
        <v>2</v>
      </c>
      <c r="E67" s="51">
        <v>3</v>
      </c>
      <c r="F67" s="140">
        <v>4</v>
      </c>
      <c r="G67" s="51">
        <v>5</v>
      </c>
      <c r="H67" s="51">
        <v>6</v>
      </c>
      <c r="I67" s="51">
        <v>7</v>
      </c>
      <c r="J67" s="51">
        <v>8</v>
      </c>
      <c r="K67" s="51">
        <v>9</v>
      </c>
      <c r="L67" s="51">
        <v>10</v>
      </c>
      <c r="M67" s="36">
        <v>11</v>
      </c>
    </row>
    <row r="68" spans="1:13" ht="35.25" customHeight="1" thickBot="1" x14ac:dyDescent="0.3">
      <c r="A68" s="85" t="s">
        <v>76</v>
      </c>
      <c r="B68" s="86">
        <v>26</v>
      </c>
      <c r="C68" s="10">
        <f>SUM(C29+C42)</f>
        <v>0</v>
      </c>
      <c r="D68" s="10">
        <f>SUM(D29+D42)</f>
        <v>0</v>
      </c>
      <c r="E68" s="418">
        <f t="shared" ref="E68:F68" si="6">SUM(E29+E42)</f>
        <v>0</v>
      </c>
      <c r="F68" s="418">
        <f t="shared" si="6"/>
        <v>0</v>
      </c>
      <c r="G68" s="10">
        <f>SUM(G29+G42+G55)</f>
        <v>0</v>
      </c>
      <c r="H68" s="10">
        <f>SUM(H29+H42)</f>
        <v>0</v>
      </c>
      <c r="I68" s="10">
        <f>SUM(I29+I42)</f>
        <v>0</v>
      </c>
      <c r="J68" s="10">
        <f t="shared" ref="J68:K68" si="7">SUM(J29+J42)</f>
        <v>0</v>
      </c>
      <c r="K68" s="10">
        <f t="shared" si="7"/>
        <v>0</v>
      </c>
      <c r="L68" s="67">
        <f>SUM(L29+L42+L63)</f>
        <v>0</v>
      </c>
      <c r="M68" s="10">
        <f>SUM(M29+M42+M63)</f>
        <v>0</v>
      </c>
    </row>
    <row r="69" spans="1:13" x14ac:dyDescent="0.25">
      <c r="A69" s="32"/>
    </row>
    <row r="71" spans="1:13" ht="14.4" thickBot="1" x14ac:dyDescent="0.3">
      <c r="A71" s="32"/>
    </row>
    <row r="72" spans="1:13" ht="22.8" customHeight="1" thickBot="1" x14ac:dyDescent="0.3">
      <c r="A72" s="32"/>
      <c r="C72" s="441" t="s">
        <v>45</v>
      </c>
      <c r="D72" s="442"/>
      <c r="E72" s="442"/>
      <c r="F72" s="442"/>
      <c r="G72" s="442"/>
      <c r="H72" s="443"/>
      <c r="I72" s="444" t="s">
        <v>56</v>
      </c>
      <c r="J72" s="445"/>
      <c r="K72" s="445"/>
      <c r="L72" s="445"/>
      <c r="M72" s="446"/>
    </row>
    <row r="73" spans="1:13" ht="67.2" customHeight="1" thickBot="1" x14ac:dyDescent="0.3">
      <c r="A73" s="32" t="s">
        <v>105</v>
      </c>
      <c r="C73" s="105" t="s">
        <v>5</v>
      </c>
      <c r="D73" s="105" t="s">
        <v>6</v>
      </c>
      <c r="E73" s="105" t="s">
        <v>7</v>
      </c>
      <c r="F73" s="407" t="s">
        <v>154</v>
      </c>
      <c r="G73" s="173" t="s">
        <v>12</v>
      </c>
      <c r="H73" s="141" t="s">
        <v>75</v>
      </c>
      <c r="I73" s="139" t="s">
        <v>5</v>
      </c>
      <c r="J73" s="116" t="s">
        <v>6</v>
      </c>
      <c r="K73" s="82" t="s">
        <v>7</v>
      </c>
      <c r="L73" s="133" t="s">
        <v>74</v>
      </c>
      <c r="M73" s="141" t="s">
        <v>13</v>
      </c>
    </row>
    <row r="74" spans="1:13" ht="19.8" customHeight="1" thickBot="1" x14ac:dyDescent="0.3">
      <c r="A74" s="32"/>
      <c r="C74" s="51">
        <v>1</v>
      </c>
      <c r="D74" s="51">
        <v>2</v>
      </c>
      <c r="E74" s="51">
        <v>3</v>
      </c>
      <c r="F74" s="140">
        <v>4</v>
      </c>
      <c r="G74" s="51">
        <v>5</v>
      </c>
      <c r="H74" s="51">
        <v>6</v>
      </c>
      <c r="I74" s="51">
        <v>7</v>
      </c>
      <c r="J74" s="51">
        <v>8</v>
      </c>
      <c r="K74" s="51">
        <v>9</v>
      </c>
      <c r="L74" s="51">
        <v>10</v>
      </c>
      <c r="M74" s="36">
        <v>11</v>
      </c>
    </row>
    <row r="75" spans="1:13" ht="30.6" customHeight="1" thickBot="1" x14ac:dyDescent="0.3">
      <c r="A75" s="96" t="s">
        <v>64</v>
      </c>
      <c r="B75" s="83">
        <v>27</v>
      </c>
      <c r="C75" s="78"/>
      <c r="D75" s="79"/>
      <c r="E75" s="79"/>
      <c r="F75" s="414"/>
      <c r="G75" s="69"/>
      <c r="H75" s="245"/>
      <c r="I75" s="78"/>
      <c r="J75" s="79"/>
      <c r="K75" s="242"/>
      <c r="L75" s="248"/>
      <c r="M75" s="89"/>
    </row>
    <row r="76" spans="1:13" ht="30.6" customHeight="1" thickBot="1" x14ac:dyDescent="0.3">
      <c r="A76" s="96" t="s">
        <v>65</v>
      </c>
      <c r="B76" s="83">
        <v>28</v>
      </c>
      <c r="C76" s="80"/>
      <c r="D76" s="81"/>
      <c r="E76" s="81"/>
      <c r="F76" s="415"/>
      <c r="G76" s="57"/>
      <c r="H76" s="246"/>
      <c r="I76" s="80"/>
      <c r="J76" s="81"/>
      <c r="K76" s="243"/>
      <c r="L76" s="249"/>
      <c r="M76" s="90"/>
    </row>
    <row r="77" spans="1:13" ht="30.6" customHeight="1" thickBot="1" x14ac:dyDescent="0.3">
      <c r="A77" s="96" t="s">
        <v>66</v>
      </c>
      <c r="B77" s="83">
        <v>29</v>
      </c>
      <c r="C77" s="80"/>
      <c r="D77" s="81"/>
      <c r="E77" s="81"/>
      <c r="F77" s="415"/>
      <c r="G77" s="57"/>
      <c r="H77" s="246"/>
      <c r="I77" s="80"/>
      <c r="J77" s="81"/>
      <c r="K77" s="243"/>
      <c r="L77" s="249"/>
      <c r="M77" s="90"/>
    </row>
    <row r="78" spans="1:13" ht="30.6" customHeight="1" thickBot="1" x14ac:dyDescent="0.3">
      <c r="A78" s="199" t="s">
        <v>55</v>
      </c>
      <c r="B78" s="83">
        <v>30</v>
      </c>
      <c r="C78" s="80"/>
      <c r="D78" s="81"/>
      <c r="E78" s="81"/>
      <c r="F78" s="415"/>
      <c r="G78" s="57"/>
      <c r="H78" s="246"/>
      <c r="I78" s="80"/>
      <c r="J78" s="81"/>
      <c r="K78" s="243"/>
      <c r="L78" s="249"/>
      <c r="M78" s="90"/>
    </row>
    <row r="79" spans="1:13" ht="30.6" customHeight="1" thickBot="1" x14ac:dyDescent="0.3">
      <c r="A79" s="200" t="s">
        <v>89</v>
      </c>
      <c r="B79" s="83">
        <v>31</v>
      </c>
      <c r="C79" s="94"/>
      <c r="D79" s="95"/>
      <c r="E79" s="95"/>
      <c r="F79" s="416"/>
      <c r="G79" s="62"/>
      <c r="H79" s="247"/>
      <c r="I79" s="94"/>
      <c r="J79" s="95"/>
      <c r="K79" s="244"/>
      <c r="L79" s="250"/>
      <c r="M79" s="123"/>
    </row>
    <row r="82" spans="1:1" x14ac:dyDescent="0.25">
      <c r="A82" s="147" t="s">
        <v>88</v>
      </c>
    </row>
    <row r="83" spans="1:1" x14ac:dyDescent="0.25">
      <c r="A83" s="44"/>
    </row>
    <row r="84" spans="1:1" x14ac:dyDescent="0.25">
      <c r="A84" s="27" t="s">
        <v>174</v>
      </c>
    </row>
    <row r="85" spans="1:1" x14ac:dyDescent="0.25">
      <c r="A85" s="27" t="s">
        <v>172</v>
      </c>
    </row>
    <row r="86" spans="1:1" x14ac:dyDescent="0.25">
      <c r="A86" s="27" t="s">
        <v>144</v>
      </c>
    </row>
    <row r="87" spans="1:1" x14ac:dyDescent="0.25">
      <c r="A87" s="27" t="s">
        <v>121</v>
      </c>
    </row>
  </sheetData>
  <mergeCells count="18">
    <mergeCell ref="A45:A46"/>
    <mergeCell ref="B45:B46"/>
    <mergeCell ref="A32:A33"/>
    <mergeCell ref="G45:G46"/>
    <mergeCell ref="B32:B33"/>
    <mergeCell ref="A14:B14"/>
    <mergeCell ref="A19:A20"/>
    <mergeCell ref="B19:B20"/>
    <mergeCell ref="C19:H19"/>
    <mergeCell ref="C32:H32"/>
    <mergeCell ref="C60:H60"/>
    <mergeCell ref="I60:M60"/>
    <mergeCell ref="I32:M32"/>
    <mergeCell ref="I19:M19"/>
    <mergeCell ref="C72:H72"/>
    <mergeCell ref="I72:M72"/>
    <mergeCell ref="C65:H65"/>
    <mergeCell ref="I65:M65"/>
  </mergeCells>
  <pageMargins left="0.7" right="0.7" top="0.75" bottom="0.75" header="0.3" footer="0.3"/>
  <pageSetup paperSize="9" orientation="portrait" r:id="rId1"/>
  <ignoredErrors>
    <ignoredError sqref="C42:E42 H42:L42 G55"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35740-B75B-4FD8-944B-84D0BC6FD309}">
  <dimension ref="A1:CJ47"/>
  <sheetViews>
    <sheetView topLeftCell="A9" zoomScale="70" zoomScaleNormal="70" workbookViewId="0">
      <selection activeCell="A47" sqref="A47"/>
    </sheetView>
  </sheetViews>
  <sheetFormatPr defaultColWidth="9.109375" defaultRowHeight="13.8" x14ac:dyDescent="0.25"/>
  <cols>
    <col min="1" max="1" width="67.88671875" style="27" customWidth="1"/>
    <col min="2" max="2" width="6.109375" style="27" customWidth="1"/>
    <col min="3" max="4" width="30.44140625" style="27" customWidth="1"/>
    <col min="5" max="16384" width="9.109375" style="27"/>
  </cols>
  <sheetData>
    <row r="1" spans="1:88" ht="14.4" thickBot="1" x14ac:dyDescent="0.3">
      <c r="A1" s="29"/>
      <c r="B1" s="29"/>
      <c r="C1" s="29"/>
      <c r="D1" s="29"/>
    </row>
    <row r="2" spans="1:88" x14ac:dyDescent="0.25">
      <c r="A2" s="24"/>
      <c r="B2" s="25"/>
      <c r="C2" s="25"/>
      <c r="D2" s="25"/>
      <c r="E2" s="25"/>
      <c r="F2" s="25"/>
      <c r="G2" s="26"/>
    </row>
    <row r="3" spans="1:88" x14ac:dyDescent="0.25">
      <c r="A3" s="28"/>
      <c r="B3" s="29"/>
      <c r="C3" s="29"/>
      <c r="D3" s="29"/>
      <c r="E3" s="29"/>
      <c r="F3" s="29"/>
      <c r="G3" s="30"/>
    </row>
    <row r="4" spans="1:88" x14ac:dyDescent="0.25">
      <c r="A4" s="28"/>
      <c r="B4" s="29"/>
      <c r="C4" s="29"/>
      <c r="D4" s="29"/>
      <c r="E4" s="29"/>
      <c r="F4" s="29"/>
      <c r="G4" s="30"/>
    </row>
    <row r="5" spans="1:88" x14ac:dyDescent="0.25">
      <c r="A5" s="28"/>
      <c r="B5" s="29"/>
      <c r="C5" s="29"/>
      <c r="D5" s="29"/>
      <c r="E5" s="29"/>
      <c r="F5" s="29"/>
      <c r="G5" s="30"/>
    </row>
    <row r="6" spans="1:88" x14ac:dyDescent="0.25">
      <c r="A6" s="28"/>
      <c r="B6" s="29"/>
      <c r="C6" s="29"/>
      <c r="D6" s="29"/>
      <c r="E6" s="29"/>
      <c r="F6" s="29"/>
      <c r="G6" s="30"/>
    </row>
    <row r="7" spans="1:88" x14ac:dyDescent="0.25">
      <c r="A7" s="28"/>
      <c r="B7" s="29"/>
      <c r="C7" s="29"/>
      <c r="D7" s="29"/>
      <c r="E7" s="29"/>
      <c r="F7" s="29"/>
      <c r="G7" s="30"/>
    </row>
    <row r="8" spans="1:88" x14ac:dyDescent="0.25">
      <c r="A8" s="28"/>
      <c r="B8" s="29"/>
      <c r="C8" s="29"/>
      <c r="D8" s="29"/>
      <c r="E8" s="29"/>
      <c r="F8" s="29"/>
      <c r="G8" s="30"/>
    </row>
    <row r="9" spans="1:88" x14ac:dyDescent="0.25">
      <c r="A9" s="28"/>
      <c r="B9" s="29"/>
      <c r="C9" s="29"/>
      <c r="D9" s="29"/>
      <c r="E9" s="29"/>
      <c r="F9" s="29"/>
      <c r="G9" s="30"/>
    </row>
    <row r="10" spans="1:88" x14ac:dyDescent="0.25">
      <c r="A10" s="28"/>
      <c r="B10" s="29"/>
      <c r="C10" s="29"/>
      <c r="D10" s="29"/>
      <c r="E10" s="29"/>
      <c r="F10" s="29"/>
      <c r="G10" s="30"/>
    </row>
    <row r="11" spans="1:88" ht="14.4" thickBot="1" x14ac:dyDescent="0.3">
      <c r="A11" s="148"/>
      <c r="B11" s="149"/>
      <c r="C11" s="149"/>
      <c r="D11" s="149"/>
      <c r="E11" s="149"/>
      <c r="F11" s="149"/>
      <c r="G11" s="150"/>
    </row>
    <row r="12" spans="1:88" x14ac:dyDescent="0.25">
      <c r="A12" s="215" t="s">
        <v>113</v>
      </c>
      <c r="B12" s="216"/>
      <c r="C12" s="216"/>
      <c r="D12" s="216"/>
      <c r="E12" s="217"/>
      <c r="F12" s="217"/>
      <c r="G12" s="218"/>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c r="AG12" s="45"/>
      <c r="AH12" s="45"/>
      <c r="AI12" s="45"/>
      <c r="AJ12" s="45"/>
      <c r="AK12" s="45"/>
      <c r="AL12" s="45"/>
      <c r="AM12" s="45"/>
      <c r="AN12" s="45"/>
      <c r="AO12" s="45"/>
      <c r="AP12" s="45"/>
      <c r="AQ12" s="45"/>
      <c r="AR12" s="45"/>
      <c r="AS12" s="45"/>
      <c r="AT12" s="45"/>
      <c r="AU12" s="45"/>
      <c r="AV12" s="45"/>
      <c r="AW12" s="45"/>
      <c r="AX12" s="45"/>
      <c r="AY12" s="45"/>
      <c r="AZ12" s="45"/>
      <c r="BA12" s="45"/>
      <c r="BB12" s="45"/>
      <c r="BC12" s="45"/>
      <c r="BD12" s="45"/>
      <c r="BE12" s="45"/>
      <c r="BF12" s="45"/>
      <c r="BG12" s="45"/>
      <c r="BH12" s="45"/>
      <c r="BI12" s="45"/>
      <c r="BJ12" s="45"/>
      <c r="BK12" s="45"/>
      <c r="BL12" s="45"/>
      <c r="BM12" s="45"/>
      <c r="BN12" s="45"/>
      <c r="BO12" s="45"/>
      <c r="BP12" s="45"/>
      <c r="BQ12" s="45"/>
      <c r="BR12" s="45"/>
      <c r="BS12" s="45"/>
      <c r="BT12" s="45"/>
      <c r="BU12" s="45"/>
      <c r="BV12" s="45"/>
      <c r="BW12" s="45"/>
      <c r="BX12" s="45"/>
      <c r="BY12" s="45"/>
      <c r="BZ12" s="45"/>
      <c r="CA12" s="45"/>
      <c r="CB12" s="45"/>
      <c r="CC12" s="45"/>
      <c r="CD12" s="45"/>
      <c r="CE12" s="45"/>
      <c r="CF12" s="45"/>
      <c r="CG12" s="45"/>
      <c r="CH12" s="45"/>
      <c r="CI12" s="45"/>
      <c r="CJ12" s="45"/>
    </row>
    <row r="13" spans="1:88" ht="14.4" thickBot="1" x14ac:dyDescent="0.3">
      <c r="A13" s="219" t="s">
        <v>47</v>
      </c>
      <c r="B13" s="220"/>
      <c r="C13" s="220"/>
      <c r="D13" s="221"/>
      <c r="E13" s="224" t="s">
        <v>145</v>
      </c>
      <c r="F13" s="222"/>
      <c r="G13" s="223"/>
      <c r="H13" s="46"/>
      <c r="I13" s="46"/>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46"/>
      <c r="BP13" s="46"/>
      <c r="BQ13" s="46"/>
      <c r="BR13" s="46"/>
      <c r="BS13" s="46"/>
      <c r="BT13" s="46"/>
      <c r="BU13" s="46"/>
      <c r="BV13" s="46"/>
      <c r="BW13" s="46"/>
      <c r="BX13" s="46"/>
      <c r="BY13" s="46"/>
      <c r="BZ13" s="46"/>
      <c r="CA13" s="46"/>
      <c r="CB13" s="46"/>
      <c r="CC13" s="46"/>
      <c r="CD13" s="46"/>
      <c r="CE13" s="46"/>
      <c r="CF13" s="46"/>
      <c r="CG13" s="46"/>
      <c r="CH13" s="46"/>
      <c r="CI13" s="46"/>
      <c r="CJ13" s="46"/>
    </row>
    <row r="14" spans="1:88" x14ac:dyDescent="0.25">
      <c r="A14" s="449" t="s">
        <v>48</v>
      </c>
      <c r="B14" s="450"/>
      <c r="C14" s="401">
        <f>'IFRS 9_1.1 Loans and advances'!C14</f>
        <v>0</v>
      </c>
      <c r="D14" s="224"/>
      <c r="E14" s="224" t="s">
        <v>57</v>
      </c>
      <c r="F14" s="221"/>
      <c r="G14" s="235"/>
      <c r="H14" s="45"/>
      <c r="I14" s="45"/>
      <c r="J14" s="45"/>
      <c r="K14" s="45"/>
      <c r="L14" s="45"/>
      <c r="M14" s="45"/>
      <c r="N14" s="45"/>
      <c r="O14" s="45"/>
      <c r="P14" s="45"/>
      <c r="Q14" s="45"/>
      <c r="R14" s="45"/>
      <c r="S14" s="45"/>
      <c r="T14" s="45"/>
      <c r="U14" s="45"/>
      <c r="V14" s="45"/>
      <c r="W14" s="45"/>
      <c r="X14" s="45"/>
      <c r="Y14" s="45"/>
      <c r="Z14" s="45"/>
      <c r="AA14" s="45"/>
      <c r="AB14" s="45"/>
      <c r="AC14" s="45"/>
      <c r="AD14" s="45"/>
      <c r="AE14" s="45"/>
      <c r="AF14" s="45"/>
      <c r="AG14" s="45"/>
      <c r="AH14" s="45"/>
      <c r="AI14" s="45"/>
      <c r="AJ14" s="45"/>
      <c r="AK14" s="45"/>
      <c r="AL14" s="45"/>
      <c r="AM14" s="45"/>
      <c r="AN14" s="45"/>
      <c r="AO14" s="45"/>
      <c r="AP14" s="45"/>
      <c r="AQ14" s="45"/>
      <c r="AR14" s="45"/>
      <c r="AS14" s="45"/>
      <c r="AT14" s="45"/>
      <c r="AU14" s="45"/>
      <c r="AV14" s="45"/>
      <c r="AW14" s="45"/>
      <c r="AX14" s="45"/>
      <c r="AY14" s="45"/>
      <c r="AZ14" s="45"/>
      <c r="BA14" s="45"/>
      <c r="BB14" s="45"/>
      <c r="BC14" s="45"/>
      <c r="BD14" s="45"/>
      <c r="BE14" s="45"/>
      <c r="BF14" s="45"/>
      <c r="BG14" s="45"/>
      <c r="BH14" s="45"/>
      <c r="BI14" s="45"/>
      <c r="BJ14" s="45"/>
      <c r="BK14" s="45"/>
      <c r="BL14" s="45"/>
      <c r="BM14" s="45"/>
      <c r="BN14" s="45"/>
      <c r="BO14" s="45"/>
      <c r="BP14" s="45"/>
      <c r="BQ14" s="45"/>
      <c r="BR14" s="45"/>
      <c r="BS14" s="45"/>
      <c r="BT14" s="45"/>
      <c r="BU14" s="45"/>
      <c r="BV14" s="45"/>
      <c r="BW14" s="45"/>
      <c r="BX14" s="45"/>
      <c r="BY14" s="45"/>
      <c r="BZ14" s="45"/>
      <c r="CA14" s="45"/>
      <c r="CB14" s="45"/>
      <c r="CC14" s="45"/>
      <c r="CD14" s="45"/>
      <c r="CE14" s="45"/>
      <c r="CF14" s="45"/>
      <c r="CG14" s="45"/>
      <c r="CH14" s="45"/>
      <c r="CI14" s="45"/>
      <c r="CJ14" s="45"/>
    </row>
    <row r="15" spans="1:88" ht="14.4" customHeight="1" thickBot="1" x14ac:dyDescent="0.3">
      <c r="A15" s="225" t="s">
        <v>58</v>
      </c>
      <c r="B15" s="226"/>
      <c r="C15" s="423">
        <f>'IFRS 9_1.1 Loans and advances'!C15</f>
        <v>0</v>
      </c>
      <c r="D15" s="224"/>
      <c r="E15" s="221"/>
      <c r="F15" s="221"/>
      <c r="G15" s="23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5"/>
      <c r="BK15" s="45"/>
      <c r="BL15" s="45"/>
      <c r="BM15" s="45"/>
      <c r="BN15" s="45"/>
      <c r="BO15" s="45"/>
      <c r="BP15" s="45"/>
      <c r="BQ15" s="45"/>
      <c r="BR15" s="45"/>
      <c r="BS15" s="45"/>
      <c r="BT15" s="45"/>
      <c r="BU15" s="45"/>
      <c r="BV15" s="45"/>
      <c r="BW15" s="45"/>
      <c r="BX15" s="45"/>
      <c r="BY15" s="45"/>
      <c r="BZ15" s="45"/>
      <c r="CA15" s="45"/>
      <c r="CB15" s="45"/>
      <c r="CC15" s="45"/>
      <c r="CD15" s="45"/>
      <c r="CE15" s="45"/>
      <c r="CF15" s="45"/>
      <c r="CG15" s="45"/>
      <c r="CH15" s="45"/>
      <c r="CI15" s="45"/>
      <c r="CJ15" s="45"/>
    </row>
    <row r="16" spans="1:88" ht="14.4" thickBot="1" x14ac:dyDescent="0.3">
      <c r="A16" s="227"/>
      <c r="B16" s="228"/>
      <c r="C16" s="229"/>
      <c r="D16" s="228"/>
      <c r="E16" s="231"/>
      <c r="F16" s="231"/>
      <c r="G16" s="232"/>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6"/>
      <c r="BX16" s="46"/>
      <c r="BY16" s="46"/>
      <c r="BZ16" s="46"/>
      <c r="CA16" s="46"/>
      <c r="CB16" s="46"/>
      <c r="CC16" s="46"/>
      <c r="CD16" s="46"/>
      <c r="CE16" s="46"/>
      <c r="CF16" s="46"/>
      <c r="CG16" s="46"/>
      <c r="CH16" s="46"/>
      <c r="CI16" s="46"/>
      <c r="CJ16" s="46"/>
    </row>
    <row r="17" spans="1:9" x14ac:dyDescent="0.25">
      <c r="A17" s="32"/>
    </row>
    <row r="18" spans="1:9" ht="14.4" customHeight="1" thickBot="1" x14ac:dyDescent="0.3">
      <c r="A18" s="47"/>
      <c r="B18" s="48"/>
    </row>
    <row r="19" spans="1:9" ht="60" customHeight="1" thickBot="1" x14ac:dyDescent="0.3">
      <c r="A19" s="212" t="s">
        <v>137</v>
      </c>
      <c r="B19" s="112"/>
      <c r="C19" s="111" t="s">
        <v>42</v>
      </c>
      <c r="D19" s="132" t="s">
        <v>56</v>
      </c>
      <c r="I19" s="236"/>
    </row>
    <row r="20" spans="1:9" ht="23.4" customHeight="1" thickBot="1" x14ac:dyDescent="0.3">
      <c r="A20" s="212"/>
      <c r="B20" s="161"/>
      <c r="C20" s="36">
        <v>1</v>
      </c>
      <c r="D20" s="36">
        <v>2</v>
      </c>
    </row>
    <row r="21" spans="1:9" ht="30.6" customHeight="1" x14ac:dyDescent="0.25">
      <c r="A21" s="292" t="s">
        <v>61</v>
      </c>
      <c r="B21" s="100">
        <v>1</v>
      </c>
      <c r="C21" s="92"/>
      <c r="D21" s="89"/>
    </row>
    <row r="22" spans="1:9" ht="30.6" customHeight="1" x14ac:dyDescent="0.25">
      <c r="A22" s="40" t="s">
        <v>62</v>
      </c>
      <c r="B22" s="101">
        <v>2</v>
      </c>
      <c r="C22" s="92"/>
      <c r="D22" s="92"/>
    </row>
    <row r="23" spans="1:9" ht="30.6" customHeight="1" x14ac:dyDescent="0.25">
      <c r="A23" s="40" t="s">
        <v>116</v>
      </c>
      <c r="B23" s="101">
        <v>3</v>
      </c>
      <c r="C23" s="92"/>
      <c r="D23" s="92"/>
    </row>
    <row r="24" spans="1:9" ht="30.6" customHeight="1" x14ac:dyDescent="0.25">
      <c r="A24" s="40" t="s">
        <v>63</v>
      </c>
      <c r="B24" s="101">
        <v>4</v>
      </c>
      <c r="C24" s="92"/>
      <c r="D24" s="92"/>
    </row>
    <row r="25" spans="1:9" ht="30.6" customHeight="1" x14ac:dyDescent="0.25">
      <c r="A25" s="40" t="s">
        <v>131</v>
      </c>
      <c r="B25" s="101">
        <v>5</v>
      </c>
      <c r="C25" s="90"/>
      <c r="D25" s="90"/>
    </row>
    <row r="26" spans="1:9" ht="30.6" customHeight="1" x14ac:dyDescent="0.25">
      <c r="A26" s="40" t="s">
        <v>132</v>
      </c>
      <c r="B26" s="101">
        <v>6</v>
      </c>
      <c r="C26" s="90"/>
      <c r="D26" s="90"/>
    </row>
    <row r="27" spans="1:9" ht="30.6" customHeight="1" thickBot="1" x14ac:dyDescent="0.3">
      <c r="A27" s="42" t="s">
        <v>138</v>
      </c>
      <c r="B27" s="102">
        <v>7</v>
      </c>
      <c r="C27" s="90"/>
      <c r="D27" s="90"/>
    </row>
    <row r="28" spans="1:9" ht="30.6" customHeight="1" thickBot="1" x14ac:dyDescent="0.3">
      <c r="A28" s="64" t="s">
        <v>43</v>
      </c>
      <c r="B28" s="103">
        <v>8</v>
      </c>
      <c r="C28" s="67">
        <f>SUM(C21+C22+C24+C25+C26+C27)</f>
        <v>0</v>
      </c>
      <c r="D28" s="67">
        <f>SUM(D21+D22+D24+D25+D26+D27)</f>
        <v>0</v>
      </c>
    </row>
    <row r="29" spans="1:9" x14ac:dyDescent="0.25">
      <c r="A29" s="32"/>
    </row>
    <row r="30" spans="1:9" ht="14.4" thickBot="1" x14ac:dyDescent="0.3">
      <c r="A30" s="32"/>
    </row>
    <row r="31" spans="1:9" ht="59.25" customHeight="1" thickBot="1" x14ac:dyDescent="0.3">
      <c r="A31" s="110" t="s">
        <v>136</v>
      </c>
      <c r="B31" s="112"/>
      <c r="C31" s="111" t="s">
        <v>42</v>
      </c>
      <c r="D31" s="132" t="s">
        <v>56</v>
      </c>
    </row>
    <row r="32" spans="1:9" ht="20.399999999999999" customHeight="1" thickBot="1" x14ac:dyDescent="0.3">
      <c r="A32" s="110"/>
      <c r="B32" s="161"/>
      <c r="C32" s="36">
        <v>1</v>
      </c>
      <c r="D32" s="36">
        <v>2</v>
      </c>
    </row>
    <row r="33" spans="1:4" ht="31.2" customHeight="1" x14ac:dyDescent="0.25">
      <c r="A33" s="292" t="s">
        <v>61</v>
      </c>
      <c r="B33" s="100">
        <v>9</v>
      </c>
      <c r="C33" s="92"/>
      <c r="D33" s="89"/>
    </row>
    <row r="34" spans="1:4" ht="31.2" customHeight="1" x14ac:dyDescent="0.25">
      <c r="A34" s="40" t="s">
        <v>62</v>
      </c>
      <c r="B34" s="101">
        <v>10</v>
      </c>
      <c r="C34" s="92"/>
      <c r="D34" s="92"/>
    </row>
    <row r="35" spans="1:4" ht="31.2" customHeight="1" x14ac:dyDescent="0.25">
      <c r="A35" s="40" t="s">
        <v>116</v>
      </c>
      <c r="B35" s="101">
        <v>11</v>
      </c>
      <c r="C35" s="92"/>
      <c r="D35" s="92"/>
    </row>
    <row r="36" spans="1:4" ht="31.2" customHeight="1" x14ac:dyDescent="0.25">
      <c r="A36" s="40" t="s">
        <v>63</v>
      </c>
      <c r="B36" s="101">
        <v>12</v>
      </c>
      <c r="C36" s="92"/>
      <c r="D36" s="92"/>
    </row>
    <row r="37" spans="1:4" ht="31.2" customHeight="1" x14ac:dyDescent="0.25">
      <c r="A37" s="40" t="s">
        <v>131</v>
      </c>
      <c r="B37" s="101">
        <v>13</v>
      </c>
      <c r="C37" s="90"/>
      <c r="D37" s="90"/>
    </row>
    <row r="38" spans="1:4" ht="31.2" customHeight="1" x14ac:dyDescent="0.25">
      <c r="A38" s="40" t="s">
        <v>132</v>
      </c>
      <c r="B38" s="101">
        <v>14</v>
      </c>
      <c r="C38" s="90"/>
      <c r="D38" s="90"/>
    </row>
    <row r="39" spans="1:4" ht="31.2" customHeight="1" thickBot="1" x14ac:dyDescent="0.3">
      <c r="A39" s="42" t="s">
        <v>138</v>
      </c>
      <c r="B39" s="102">
        <v>15</v>
      </c>
      <c r="C39" s="90"/>
      <c r="D39" s="90"/>
    </row>
    <row r="40" spans="1:4" ht="31.2" customHeight="1" thickBot="1" x14ac:dyDescent="0.3">
      <c r="A40" s="64" t="s">
        <v>44</v>
      </c>
      <c r="B40" s="103">
        <v>16</v>
      </c>
      <c r="C40" s="67">
        <f t="shared" ref="C40:D40" si="0">SUM(C33+C34+C36+C37+C38+C39)</f>
        <v>0</v>
      </c>
      <c r="D40" s="67">
        <f t="shared" si="0"/>
        <v>0</v>
      </c>
    </row>
    <row r="41" spans="1:4" x14ac:dyDescent="0.25">
      <c r="A41" s="32"/>
    </row>
    <row r="42" spans="1:4" x14ac:dyDescent="0.25">
      <c r="A42" s="32"/>
    </row>
    <row r="43" spans="1:4" x14ac:dyDescent="0.25">
      <c r="A43" s="147" t="s">
        <v>88</v>
      </c>
    </row>
    <row r="44" spans="1:4" x14ac:dyDescent="0.25">
      <c r="A44" s="44"/>
    </row>
    <row r="45" spans="1:4" x14ac:dyDescent="0.25">
      <c r="A45" s="27" t="s">
        <v>122</v>
      </c>
    </row>
    <row r="46" spans="1:4" x14ac:dyDescent="0.25">
      <c r="A46" s="27" t="s">
        <v>148</v>
      </c>
    </row>
    <row r="47" spans="1:4" x14ac:dyDescent="0.25">
      <c r="A47" s="27" t="s">
        <v>123</v>
      </c>
    </row>
  </sheetData>
  <mergeCells count="1">
    <mergeCell ref="A14:B14"/>
  </mergeCells>
  <pageMargins left="0.7" right="0.7" top="0.75" bottom="0.75" header="0.3" footer="0.3"/>
  <pageSetup paperSize="9"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F0313-B6BD-4EC0-BC94-FA35D207CA0C}">
  <dimension ref="A1:DB92"/>
  <sheetViews>
    <sheetView topLeftCell="A10" zoomScale="70" zoomScaleNormal="70" workbookViewId="0">
      <selection activeCell="F98" sqref="F98"/>
    </sheetView>
  </sheetViews>
  <sheetFormatPr defaultColWidth="9.109375" defaultRowHeight="13.8" x14ac:dyDescent="0.25"/>
  <cols>
    <col min="1" max="1" width="63.5546875" style="49" customWidth="1"/>
    <col min="2" max="2" width="6.33203125" style="49" customWidth="1"/>
    <col min="3" max="4" width="24.21875" style="49" customWidth="1"/>
    <col min="5" max="10" width="24.33203125" style="49" customWidth="1"/>
    <col min="11" max="11" width="6.21875" style="49" customWidth="1"/>
    <col min="12" max="14" width="24.21875" style="49" customWidth="1"/>
    <col min="15" max="18" width="24.109375" style="49" customWidth="1"/>
    <col min="19" max="19" width="6.77734375" style="49" customWidth="1"/>
    <col min="20" max="26" width="24.21875" style="49" customWidth="1"/>
    <col min="27" max="27" width="25.88671875" style="49" customWidth="1"/>
    <col min="28" max="32" width="9.109375" style="49"/>
    <col min="33" max="33" width="9.109375" style="49" customWidth="1"/>
    <col min="34" max="16384" width="9.109375" style="49"/>
  </cols>
  <sheetData>
    <row r="1" spans="1:106" x14ac:dyDescent="0.25">
      <c r="A1" s="293"/>
      <c r="B1" s="294"/>
      <c r="C1" s="294"/>
      <c r="D1" s="294"/>
      <c r="E1" s="294"/>
      <c r="F1" s="294"/>
      <c r="G1" s="294"/>
      <c r="H1" s="294"/>
      <c r="I1" s="294"/>
      <c r="J1" s="294"/>
      <c r="K1" s="294"/>
      <c r="L1" s="294"/>
      <c r="M1" s="294"/>
      <c r="N1" s="294"/>
      <c r="O1" s="294"/>
      <c r="P1" s="294"/>
      <c r="Q1" s="294"/>
      <c r="R1" s="294"/>
      <c r="S1" s="294"/>
      <c r="T1" s="294"/>
      <c r="U1" s="294"/>
      <c r="V1" s="294"/>
      <c r="W1" s="294"/>
      <c r="X1" s="294"/>
      <c r="Y1" s="294"/>
      <c r="Z1" s="294"/>
      <c r="AA1" s="358"/>
    </row>
    <row r="2" spans="1:106" x14ac:dyDescent="0.25">
      <c r="A2" s="295"/>
      <c r="B2" s="296"/>
      <c r="C2" s="296"/>
      <c r="D2" s="296"/>
      <c r="E2" s="296"/>
      <c r="F2" s="296"/>
      <c r="G2" s="296"/>
      <c r="H2" s="296"/>
      <c r="I2" s="296"/>
      <c r="J2" s="296"/>
      <c r="K2" s="296"/>
      <c r="L2" s="296"/>
      <c r="M2" s="296"/>
      <c r="N2" s="296"/>
      <c r="O2" s="296"/>
      <c r="P2" s="296"/>
      <c r="Q2" s="296"/>
      <c r="R2" s="296"/>
      <c r="S2" s="296"/>
      <c r="T2" s="296"/>
      <c r="U2" s="296"/>
      <c r="V2" s="296"/>
      <c r="W2" s="296"/>
      <c r="X2" s="296"/>
      <c r="Y2" s="296"/>
      <c r="Z2" s="296"/>
      <c r="AA2" s="359"/>
    </row>
    <row r="3" spans="1:106" x14ac:dyDescent="0.25">
      <c r="A3" s="295"/>
      <c r="B3" s="296"/>
      <c r="C3" s="296"/>
      <c r="D3" s="296"/>
      <c r="E3" s="296"/>
      <c r="F3" s="296"/>
      <c r="G3" s="296"/>
      <c r="H3" s="296"/>
      <c r="I3" s="296"/>
      <c r="J3" s="296"/>
      <c r="K3" s="296"/>
      <c r="L3" s="296"/>
      <c r="M3" s="296"/>
      <c r="N3" s="296"/>
      <c r="O3" s="296"/>
      <c r="P3" s="296"/>
      <c r="Q3" s="296"/>
      <c r="R3" s="296"/>
      <c r="S3" s="296"/>
      <c r="T3" s="296"/>
      <c r="U3" s="296"/>
      <c r="V3" s="296"/>
      <c r="W3" s="296"/>
      <c r="X3" s="296"/>
      <c r="Y3" s="296"/>
      <c r="Z3" s="296"/>
      <c r="AA3" s="359"/>
    </row>
    <row r="4" spans="1:106" x14ac:dyDescent="0.25">
      <c r="A4" s="295"/>
      <c r="B4" s="296"/>
      <c r="C4" s="296"/>
      <c r="D4" s="296"/>
      <c r="E4" s="296"/>
      <c r="F4" s="296"/>
      <c r="G4" s="296"/>
      <c r="H4" s="296"/>
      <c r="I4" s="296"/>
      <c r="J4" s="296"/>
      <c r="K4" s="296"/>
      <c r="L4" s="296"/>
      <c r="M4" s="296"/>
      <c r="N4" s="296"/>
      <c r="O4" s="296"/>
      <c r="P4" s="296"/>
      <c r="Q4" s="296"/>
      <c r="R4" s="296"/>
      <c r="S4" s="296"/>
      <c r="T4" s="296"/>
      <c r="U4" s="296"/>
      <c r="V4" s="296"/>
      <c r="W4" s="296"/>
      <c r="X4" s="296"/>
      <c r="Y4" s="296"/>
      <c r="Z4" s="296"/>
      <c r="AA4" s="359"/>
    </row>
    <row r="5" spans="1:106" x14ac:dyDescent="0.25">
      <c r="A5" s="295"/>
      <c r="B5" s="296"/>
      <c r="C5" s="296"/>
      <c r="D5" s="296"/>
      <c r="E5" s="296"/>
      <c r="F5" s="296"/>
      <c r="G5" s="296"/>
      <c r="H5" s="296"/>
      <c r="I5" s="296"/>
      <c r="J5" s="296"/>
      <c r="K5" s="296"/>
      <c r="L5" s="296"/>
      <c r="M5" s="296"/>
      <c r="N5" s="296"/>
      <c r="O5" s="296"/>
      <c r="P5" s="296"/>
      <c r="Q5" s="296"/>
      <c r="R5" s="296"/>
      <c r="S5" s="296"/>
      <c r="T5" s="296"/>
      <c r="U5" s="296"/>
      <c r="V5" s="296"/>
      <c r="W5" s="296"/>
      <c r="X5" s="296"/>
      <c r="Y5" s="296"/>
      <c r="Z5" s="296"/>
      <c r="AA5" s="359"/>
    </row>
    <row r="6" spans="1:106" x14ac:dyDescent="0.25">
      <c r="A6" s="295"/>
      <c r="B6" s="296"/>
      <c r="C6" s="296"/>
      <c r="D6" s="296"/>
      <c r="E6" s="296"/>
      <c r="F6" s="296"/>
      <c r="G6" s="296"/>
      <c r="H6" s="296"/>
      <c r="I6" s="296"/>
      <c r="J6" s="296"/>
      <c r="K6" s="296"/>
      <c r="L6" s="296"/>
      <c r="M6" s="296"/>
      <c r="N6" s="296"/>
      <c r="O6" s="296"/>
      <c r="P6" s="296"/>
      <c r="Q6" s="296"/>
      <c r="R6" s="296"/>
      <c r="S6" s="296"/>
      <c r="T6" s="296"/>
      <c r="U6" s="296"/>
      <c r="V6" s="296"/>
      <c r="W6" s="296"/>
      <c r="X6" s="296"/>
      <c r="Y6" s="296"/>
      <c r="Z6" s="296"/>
      <c r="AA6" s="359"/>
    </row>
    <row r="7" spans="1:106" x14ac:dyDescent="0.25">
      <c r="A7" s="295"/>
      <c r="B7" s="296"/>
      <c r="C7" s="296"/>
      <c r="D7" s="296"/>
      <c r="E7" s="296"/>
      <c r="F7" s="296"/>
      <c r="G7" s="296"/>
      <c r="H7" s="296"/>
      <c r="I7" s="296"/>
      <c r="J7" s="296"/>
      <c r="K7" s="296"/>
      <c r="L7" s="296"/>
      <c r="M7" s="296"/>
      <c r="N7" s="296"/>
      <c r="O7" s="296"/>
      <c r="P7" s="296"/>
      <c r="Q7" s="296"/>
      <c r="R7" s="296"/>
      <c r="S7" s="296"/>
      <c r="T7" s="296"/>
      <c r="U7" s="296"/>
      <c r="V7" s="296"/>
      <c r="W7" s="296"/>
      <c r="X7" s="296"/>
      <c r="Y7" s="296"/>
      <c r="Z7" s="296"/>
      <c r="AA7" s="359"/>
    </row>
    <row r="8" spans="1:106" x14ac:dyDescent="0.25">
      <c r="A8" s="295"/>
      <c r="B8" s="296"/>
      <c r="C8" s="296"/>
      <c r="D8" s="296"/>
      <c r="E8" s="296"/>
      <c r="F8" s="296"/>
      <c r="G8" s="296"/>
      <c r="H8" s="296"/>
      <c r="I8" s="296"/>
      <c r="J8" s="296"/>
      <c r="K8" s="296"/>
      <c r="L8" s="296"/>
      <c r="M8" s="296"/>
      <c r="N8" s="296"/>
      <c r="O8" s="296"/>
      <c r="P8" s="296"/>
      <c r="Q8" s="296"/>
      <c r="R8" s="296"/>
      <c r="S8" s="296"/>
      <c r="T8" s="296"/>
      <c r="U8" s="296"/>
      <c r="V8" s="296"/>
      <c r="W8" s="296"/>
      <c r="X8" s="296"/>
      <c r="Y8" s="296"/>
      <c r="Z8" s="296"/>
      <c r="AA8" s="359"/>
    </row>
    <row r="9" spans="1:106" x14ac:dyDescent="0.25">
      <c r="A9" s="295"/>
      <c r="B9" s="296"/>
      <c r="C9" s="296"/>
      <c r="D9" s="296"/>
      <c r="E9" s="296"/>
      <c r="F9" s="296"/>
      <c r="G9" s="296"/>
      <c r="H9" s="296"/>
      <c r="I9" s="296"/>
      <c r="J9" s="296"/>
      <c r="K9" s="296"/>
      <c r="L9" s="296"/>
      <c r="M9" s="296"/>
      <c r="N9" s="296"/>
      <c r="O9" s="296"/>
      <c r="P9" s="296"/>
      <c r="Q9" s="296"/>
      <c r="R9" s="296"/>
      <c r="S9" s="296"/>
      <c r="T9" s="296"/>
      <c r="U9" s="296"/>
      <c r="V9" s="296"/>
      <c r="W9" s="296"/>
      <c r="X9" s="296"/>
      <c r="Y9" s="296"/>
      <c r="Z9" s="296"/>
      <c r="AA9" s="359"/>
    </row>
    <row r="10" spans="1:106" x14ac:dyDescent="0.25">
      <c r="A10" s="295"/>
      <c r="B10" s="296"/>
      <c r="C10" s="296"/>
      <c r="D10" s="296"/>
      <c r="E10" s="296"/>
      <c r="F10" s="296"/>
      <c r="G10" s="296"/>
      <c r="H10" s="296"/>
      <c r="I10" s="296"/>
      <c r="J10" s="296"/>
      <c r="K10" s="296"/>
      <c r="L10" s="296"/>
      <c r="M10" s="296"/>
      <c r="N10" s="296"/>
      <c r="O10" s="296"/>
      <c r="P10" s="296"/>
      <c r="Q10" s="296"/>
      <c r="R10" s="296"/>
      <c r="S10" s="296"/>
      <c r="T10" s="296"/>
      <c r="U10" s="296"/>
      <c r="V10" s="296"/>
      <c r="W10" s="296"/>
      <c r="X10" s="296"/>
      <c r="Y10" s="296"/>
      <c r="Z10" s="296"/>
      <c r="AA10" s="359"/>
    </row>
    <row r="11" spans="1:106" ht="14.4" thickBot="1" x14ac:dyDescent="0.3">
      <c r="A11" s="403"/>
      <c r="B11" s="404"/>
      <c r="C11" s="404"/>
      <c r="D11" s="404"/>
      <c r="E11" s="404"/>
      <c r="F11" s="404"/>
      <c r="G11" s="404"/>
      <c r="H11" s="404"/>
      <c r="I11" s="404"/>
      <c r="J11" s="404"/>
      <c r="K11" s="404"/>
      <c r="L11" s="404"/>
      <c r="M11" s="404"/>
      <c r="N11" s="404"/>
      <c r="O11" s="404"/>
      <c r="P11" s="404"/>
      <c r="Q11" s="404"/>
      <c r="R11" s="404"/>
      <c r="S11" s="404"/>
      <c r="T11" s="404"/>
      <c r="U11" s="404"/>
      <c r="V11" s="404"/>
      <c r="W11" s="404"/>
      <c r="X11" s="404"/>
      <c r="Y11" s="404"/>
      <c r="Z11" s="404"/>
      <c r="AA11" s="405"/>
    </row>
    <row r="12" spans="1:106" x14ac:dyDescent="0.25">
      <c r="A12" s="215" t="s">
        <v>113</v>
      </c>
      <c r="B12" s="216"/>
      <c r="C12" s="216"/>
      <c r="D12" s="216"/>
      <c r="E12" s="216"/>
      <c r="F12" s="216"/>
      <c r="G12" s="216"/>
      <c r="H12" s="216"/>
      <c r="I12" s="216"/>
      <c r="J12" s="216"/>
      <c r="K12" s="216"/>
      <c r="L12" s="216"/>
      <c r="M12" s="216"/>
      <c r="N12" s="216"/>
      <c r="O12" s="216"/>
      <c r="P12" s="216"/>
      <c r="Q12" s="216"/>
      <c r="R12" s="216"/>
      <c r="S12" s="216"/>
      <c r="T12" s="216"/>
      <c r="U12" s="216"/>
      <c r="V12" s="216"/>
      <c r="W12" s="216"/>
      <c r="X12" s="297"/>
      <c r="Y12" s="297"/>
      <c r="Z12" s="297"/>
      <c r="AA12" s="298"/>
    </row>
    <row r="13" spans="1:106" ht="14.4" thickBot="1" x14ac:dyDescent="0.3">
      <c r="A13" s="219" t="s">
        <v>47</v>
      </c>
      <c r="B13" s="220"/>
      <c r="C13" s="220"/>
      <c r="D13" s="220"/>
      <c r="E13" s="299"/>
      <c r="F13" s="299"/>
      <c r="G13" s="299"/>
      <c r="H13" s="299"/>
      <c r="I13" s="299"/>
      <c r="J13" s="299"/>
      <c r="K13" s="299"/>
      <c r="L13" s="299"/>
      <c r="M13" s="299"/>
      <c r="N13" s="299"/>
      <c r="O13" s="299"/>
      <c r="P13" s="299"/>
      <c r="Q13" s="299"/>
      <c r="R13" s="299"/>
      <c r="S13" s="299"/>
      <c r="T13" s="299"/>
      <c r="U13" s="299"/>
      <c r="V13" s="299"/>
      <c r="W13" s="299"/>
      <c r="X13" s="300"/>
      <c r="Y13" s="300"/>
      <c r="Z13" s="300"/>
      <c r="AA13" s="301"/>
      <c r="AB13" s="302"/>
      <c r="AC13" s="302"/>
      <c r="AD13" s="302"/>
      <c r="AE13" s="302"/>
      <c r="AF13" s="302"/>
      <c r="AG13" s="302"/>
      <c r="AH13" s="302"/>
      <c r="AI13" s="302"/>
      <c r="AJ13" s="302"/>
      <c r="AK13" s="302"/>
      <c r="AL13" s="302"/>
      <c r="AM13" s="302"/>
      <c r="AN13" s="302"/>
      <c r="AO13" s="302"/>
      <c r="AP13" s="302"/>
      <c r="AQ13" s="302"/>
      <c r="AR13" s="302"/>
      <c r="AS13" s="302"/>
      <c r="AT13" s="302"/>
      <c r="AU13" s="302"/>
      <c r="AV13" s="302"/>
      <c r="AW13" s="302"/>
      <c r="AX13" s="302"/>
      <c r="AY13" s="302"/>
      <c r="AZ13" s="302"/>
      <c r="BA13" s="302"/>
      <c r="BB13" s="302"/>
      <c r="BC13" s="302"/>
      <c r="BD13" s="302"/>
      <c r="BE13" s="302"/>
      <c r="BF13" s="302"/>
      <c r="BG13" s="302"/>
      <c r="BH13" s="302"/>
      <c r="BI13" s="302"/>
      <c r="BJ13" s="302"/>
      <c r="BK13" s="302"/>
      <c r="BL13" s="302"/>
      <c r="BM13" s="302"/>
      <c r="BN13" s="302"/>
      <c r="BO13" s="302"/>
      <c r="BP13" s="302"/>
      <c r="BQ13" s="302"/>
      <c r="BR13" s="302"/>
      <c r="BS13" s="302"/>
      <c r="BT13" s="302"/>
      <c r="BU13" s="302"/>
      <c r="BV13" s="302"/>
      <c r="BW13" s="302"/>
      <c r="BX13" s="302"/>
      <c r="BY13" s="302"/>
      <c r="BZ13" s="302"/>
      <c r="CA13" s="302"/>
      <c r="CB13" s="302"/>
      <c r="CC13" s="302"/>
      <c r="CD13" s="302"/>
      <c r="CE13" s="302"/>
      <c r="CF13" s="302"/>
      <c r="CG13" s="302"/>
      <c r="CH13" s="302"/>
      <c r="CI13" s="302"/>
      <c r="CJ13" s="302"/>
      <c r="CK13" s="302"/>
      <c r="CL13" s="302"/>
      <c r="CM13" s="302"/>
      <c r="CN13" s="302"/>
      <c r="CO13" s="302"/>
      <c r="CP13" s="302"/>
      <c r="CQ13" s="302"/>
      <c r="CR13" s="302"/>
      <c r="CS13" s="302"/>
      <c r="CT13" s="302"/>
      <c r="CU13" s="302"/>
      <c r="CV13" s="302"/>
      <c r="CW13" s="302"/>
      <c r="CX13" s="302"/>
      <c r="CY13" s="302"/>
      <c r="CZ13" s="302"/>
      <c r="DA13" s="302"/>
      <c r="DB13" s="302"/>
    </row>
    <row r="14" spans="1:106" x14ac:dyDescent="0.25">
      <c r="A14" s="449" t="s">
        <v>48</v>
      </c>
      <c r="B14" s="450"/>
      <c r="C14" s="401">
        <f>'IFRS 9_1.1 Loans and advances'!C14</f>
        <v>0</v>
      </c>
      <c r="D14" s="299"/>
      <c r="E14" s="213"/>
      <c r="F14" s="224"/>
      <c r="G14" s="224"/>
      <c r="H14" s="224"/>
      <c r="I14" s="224"/>
      <c r="J14" s="224"/>
      <c r="K14" s="224"/>
      <c r="L14" s="224"/>
      <c r="M14" s="224"/>
      <c r="N14" s="224"/>
      <c r="O14" s="224"/>
      <c r="P14" s="224"/>
      <c r="Q14" s="224"/>
      <c r="R14" s="224"/>
      <c r="S14" s="224"/>
      <c r="T14" s="224"/>
      <c r="U14" s="224"/>
      <c r="V14" s="224"/>
      <c r="W14" s="224"/>
      <c r="X14" s="299"/>
      <c r="Y14" s="299"/>
      <c r="Z14" s="299"/>
      <c r="AA14" s="239" t="s">
        <v>51</v>
      </c>
    </row>
    <row r="15" spans="1:106" ht="14.4" thickBot="1" x14ac:dyDescent="0.3">
      <c r="A15" s="237" t="s">
        <v>155</v>
      </c>
      <c r="B15" s="226"/>
      <c r="C15" s="423">
        <f>'IFRS 9_1.1 Loans and advances'!C15</f>
        <v>0</v>
      </c>
      <c r="D15" s="299"/>
      <c r="E15" s="214"/>
      <c r="F15" s="224"/>
      <c r="G15" s="224"/>
      <c r="H15" s="224"/>
      <c r="I15" s="224"/>
      <c r="J15" s="224"/>
      <c r="K15" s="224"/>
      <c r="L15" s="224"/>
      <c r="M15" s="224"/>
      <c r="N15" s="224"/>
      <c r="O15" s="224"/>
      <c r="P15" s="224"/>
      <c r="Q15" s="224"/>
      <c r="R15" s="224"/>
      <c r="S15" s="224"/>
      <c r="T15" s="224"/>
      <c r="U15" s="224"/>
      <c r="V15" s="224"/>
      <c r="W15" s="224"/>
      <c r="X15" s="299"/>
      <c r="Y15" s="299"/>
      <c r="Z15" s="299"/>
      <c r="AA15" s="239" t="s">
        <v>169</v>
      </c>
    </row>
    <row r="16" spans="1:106" ht="14.4" thickBot="1" x14ac:dyDescent="0.3">
      <c r="A16" s="227"/>
      <c r="B16" s="228"/>
      <c r="C16" s="228"/>
      <c r="D16" s="469"/>
      <c r="E16" s="469"/>
      <c r="F16" s="228"/>
      <c r="G16" s="228"/>
      <c r="H16" s="228"/>
      <c r="I16" s="228"/>
      <c r="J16" s="228"/>
      <c r="K16" s="228"/>
      <c r="L16" s="228"/>
      <c r="M16" s="228"/>
      <c r="N16" s="228"/>
      <c r="O16" s="228"/>
      <c r="P16" s="228"/>
      <c r="Q16" s="228"/>
      <c r="R16" s="228"/>
      <c r="S16" s="228"/>
      <c r="T16" s="228"/>
      <c r="U16" s="228"/>
      <c r="V16" s="228"/>
      <c r="W16" s="228"/>
      <c r="X16" s="304"/>
      <c r="Y16" s="304"/>
      <c r="Z16" s="304"/>
      <c r="AA16" s="305"/>
      <c r="AB16" s="302"/>
      <c r="AC16" s="302"/>
      <c r="AD16" s="302"/>
      <c r="AE16" s="302"/>
      <c r="AF16" s="302"/>
      <c r="AG16" s="302"/>
      <c r="AH16" s="302"/>
      <c r="AI16" s="302"/>
      <c r="AJ16" s="302"/>
      <c r="AK16" s="302"/>
      <c r="AL16" s="302"/>
      <c r="AM16" s="302"/>
      <c r="AN16" s="302"/>
      <c r="AO16" s="302"/>
      <c r="AP16" s="302"/>
      <c r="AQ16" s="302"/>
      <c r="AR16" s="302"/>
      <c r="AS16" s="302"/>
      <c r="AT16" s="302"/>
      <c r="AU16" s="302"/>
      <c r="AV16" s="302"/>
      <c r="AW16" s="302"/>
      <c r="AX16" s="302"/>
      <c r="AY16" s="302"/>
      <c r="AZ16" s="302"/>
      <c r="BA16" s="302"/>
      <c r="BB16" s="302"/>
      <c r="BC16" s="302"/>
      <c r="BD16" s="302"/>
      <c r="BE16" s="302"/>
      <c r="BF16" s="302"/>
      <c r="BG16" s="302"/>
      <c r="BH16" s="302"/>
      <c r="BI16" s="302"/>
      <c r="BJ16" s="302"/>
      <c r="BK16" s="302"/>
      <c r="BL16" s="302"/>
      <c r="BM16" s="302"/>
      <c r="BN16" s="302"/>
      <c r="BO16" s="302"/>
      <c r="BP16" s="302"/>
      <c r="BQ16" s="302"/>
      <c r="BR16" s="302"/>
      <c r="BS16" s="302"/>
      <c r="BT16" s="302"/>
      <c r="BU16" s="302"/>
      <c r="BV16" s="302"/>
      <c r="BW16" s="302"/>
      <c r="BX16" s="302"/>
      <c r="BY16" s="302"/>
      <c r="BZ16" s="302"/>
      <c r="CA16" s="302"/>
      <c r="CB16" s="302"/>
      <c r="CC16" s="302"/>
      <c r="CD16" s="302"/>
      <c r="CE16" s="302"/>
      <c r="CF16" s="302"/>
      <c r="CG16" s="302"/>
      <c r="CH16" s="302"/>
      <c r="CI16" s="302"/>
      <c r="CJ16" s="302"/>
      <c r="CK16" s="302"/>
      <c r="CL16" s="302"/>
      <c r="CM16" s="302"/>
      <c r="CN16" s="302"/>
      <c r="CO16" s="302"/>
      <c r="CP16" s="302"/>
      <c r="CQ16" s="302"/>
      <c r="CR16" s="302"/>
      <c r="CS16" s="302"/>
      <c r="CT16" s="302"/>
      <c r="CU16" s="302"/>
      <c r="CV16" s="302"/>
      <c r="CW16" s="302"/>
      <c r="CX16" s="302"/>
      <c r="CY16" s="302"/>
      <c r="CZ16" s="302"/>
      <c r="DA16" s="302"/>
      <c r="DB16" s="302"/>
    </row>
    <row r="17" spans="1:27" x14ac:dyDescent="0.25">
      <c r="A17" s="306"/>
    </row>
    <row r="18" spans="1:27" ht="14.4" thickBot="1" x14ac:dyDescent="0.3">
      <c r="A18" s="306"/>
    </row>
    <row r="19" spans="1:27" ht="48.75" customHeight="1" thickBot="1" x14ac:dyDescent="0.3">
      <c r="A19" s="463" t="s">
        <v>11</v>
      </c>
      <c r="B19" s="307"/>
      <c r="C19" s="441" t="s">
        <v>30</v>
      </c>
      <c r="D19" s="442"/>
      <c r="E19" s="442"/>
      <c r="F19" s="442"/>
      <c r="G19" s="442"/>
      <c r="H19" s="442"/>
      <c r="I19" s="442"/>
      <c r="J19" s="443"/>
      <c r="K19" s="170"/>
      <c r="L19" s="441" t="s">
        <v>30</v>
      </c>
      <c r="M19" s="442"/>
      <c r="N19" s="442"/>
      <c r="O19" s="442"/>
      <c r="P19" s="442"/>
      <c r="Q19" s="442"/>
      <c r="R19" s="443"/>
      <c r="S19" s="170"/>
      <c r="T19" s="441" t="s">
        <v>30</v>
      </c>
      <c r="U19" s="442"/>
      <c r="V19" s="442"/>
      <c r="W19" s="442"/>
      <c r="X19" s="442"/>
      <c r="Y19" s="442"/>
      <c r="Z19" s="442"/>
      <c r="AA19" s="443"/>
    </row>
    <row r="20" spans="1:27" ht="72" customHeight="1" thickBot="1" x14ac:dyDescent="0.3">
      <c r="A20" s="464"/>
      <c r="B20" s="306"/>
      <c r="C20" s="460" t="s">
        <v>5</v>
      </c>
      <c r="D20" s="461"/>
      <c r="E20" s="461"/>
      <c r="F20" s="461"/>
      <c r="G20" s="461"/>
      <c r="H20" s="461"/>
      <c r="I20" s="461"/>
      <c r="J20" s="462"/>
      <c r="K20" s="162"/>
      <c r="L20" s="460" t="s">
        <v>6</v>
      </c>
      <c r="M20" s="461"/>
      <c r="N20" s="461"/>
      <c r="O20" s="461"/>
      <c r="P20" s="461"/>
      <c r="Q20" s="461"/>
      <c r="R20" s="462"/>
      <c r="S20" s="162"/>
      <c r="T20" s="460" t="s">
        <v>7</v>
      </c>
      <c r="U20" s="461"/>
      <c r="V20" s="461"/>
      <c r="W20" s="461"/>
      <c r="X20" s="461"/>
      <c r="Y20" s="461"/>
      <c r="Z20" s="461"/>
      <c r="AA20" s="462"/>
    </row>
    <row r="21" spans="1:27" ht="36" customHeight="1" thickBot="1" x14ac:dyDescent="0.3">
      <c r="A21" s="464"/>
      <c r="B21" s="306"/>
      <c r="C21" s="208"/>
      <c r="D21" s="209"/>
      <c r="E21" s="460" t="s">
        <v>124</v>
      </c>
      <c r="F21" s="461"/>
      <c r="G21" s="461"/>
      <c r="H21" s="461"/>
      <c r="I21" s="462"/>
      <c r="J21" s="210"/>
      <c r="K21" s="162"/>
      <c r="L21" s="208"/>
      <c r="M21" s="460" t="s">
        <v>124</v>
      </c>
      <c r="N21" s="461"/>
      <c r="O21" s="461"/>
      <c r="P21" s="461"/>
      <c r="Q21" s="462"/>
      <c r="R21" s="210"/>
      <c r="S21" s="162"/>
      <c r="T21" s="208"/>
      <c r="U21" s="460" t="s">
        <v>124</v>
      </c>
      <c r="V21" s="461"/>
      <c r="W21" s="461"/>
      <c r="X21" s="461"/>
      <c r="Y21" s="461"/>
      <c r="Z21" s="462"/>
      <c r="AA21" s="210"/>
    </row>
    <row r="22" spans="1:27" ht="85.2" customHeight="1" thickBot="1" x14ac:dyDescent="0.3">
      <c r="A22" s="464"/>
      <c r="B22" s="308"/>
      <c r="C22" s="144" t="s">
        <v>157</v>
      </c>
      <c r="D22" s="201" t="s">
        <v>27</v>
      </c>
      <c r="E22" s="144" t="s">
        <v>85</v>
      </c>
      <c r="F22" s="144" t="s">
        <v>91</v>
      </c>
      <c r="G22" s="144" t="s">
        <v>86</v>
      </c>
      <c r="H22" s="174" t="s">
        <v>92</v>
      </c>
      <c r="I22" s="174" t="s">
        <v>151</v>
      </c>
      <c r="J22" s="174" t="s">
        <v>156</v>
      </c>
      <c r="K22" s="162"/>
      <c r="L22" s="251" t="s">
        <v>158</v>
      </c>
      <c r="M22" s="144" t="s">
        <v>93</v>
      </c>
      <c r="N22" s="203" t="s">
        <v>87</v>
      </c>
      <c r="O22" s="34" t="s">
        <v>94</v>
      </c>
      <c r="P22" s="144" t="s">
        <v>95</v>
      </c>
      <c r="Q22" s="174" t="s">
        <v>175</v>
      </c>
      <c r="R22" s="174" t="s">
        <v>159</v>
      </c>
      <c r="S22" s="162"/>
      <c r="T22" s="251" t="s">
        <v>160</v>
      </c>
      <c r="U22" s="144" t="s">
        <v>96</v>
      </c>
      <c r="V22" s="203" t="s">
        <v>97</v>
      </c>
      <c r="W22" s="34" t="s">
        <v>98</v>
      </c>
      <c r="X22" s="144" t="s">
        <v>99</v>
      </c>
      <c r="Y22" s="144" t="s">
        <v>90</v>
      </c>
      <c r="Z22" s="174" t="s">
        <v>175</v>
      </c>
      <c r="AA22" s="174" t="s">
        <v>161</v>
      </c>
    </row>
    <row r="23" spans="1:27" s="302" customFormat="1" ht="20.25" customHeight="1" thickBot="1" x14ac:dyDescent="0.3">
      <c r="A23" s="309"/>
      <c r="B23" s="310"/>
      <c r="C23" s="311">
        <v>1</v>
      </c>
      <c r="D23" s="311">
        <v>2</v>
      </c>
      <c r="E23" s="312">
        <v>3</v>
      </c>
      <c r="F23" s="313">
        <v>4</v>
      </c>
      <c r="G23" s="314">
        <v>5</v>
      </c>
      <c r="H23" s="312">
        <v>6</v>
      </c>
      <c r="I23" s="315">
        <v>7</v>
      </c>
      <c r="J23" s="316">
        <v>8</v>
      </c>
      <c r="K23" s="317"/>
      <c r="L23" s="314">
        <v>9</v>
      </c>
      <c r="M23" s="313">
        <v>10</v>
      </c>
      <c r="N23" s="312">
        <v>11</v>
      </c>
      <c r="O23" s="312">
        <v>12</v>
      </c>
      <c r="P23" s="312">
        <v>13</v>
      </c>
      <c r="Q23" s="315">
        <v>14</v>
      </c>
      <c r="R23" s="313">
        <v>15</v>
      </c>
      <c r="S23" s="317"/>
      <c r="T23" s="318">
        <v>16</v>
      </c>
      <c r="U23" s="312">
        <v>17</v>
      </c>
      <c r="V23" s="312">
        <v>18</v>
      </c>
      <c r="W23" s="319">
        <v>19</v>
      </c>
      <c r="X23" s="312">
        <v>20</v>
      </c>
      <c r="Y23" s="319">
        <v>21</v>
      </c>
      <c r="Z23" s="319">
        <v>22</v>
      </c>
      <c r="AA23" s="312">
        <v>23</v>
      </c>
    </row>
    <row r="24" spans="1:27" ht="30.6" customHeight="1" x14ac:dyDescent="0.25">
      <c r="A24" s="292" t="s">
        <v>14</v>
      </c>
      <c r="B24" s="320">
        <v>1</v>
      </c>
      <c r="C24" s="321"/>
      <c r="D24" s="322"/>
      <c r="E24" s="267"/>
      <c r="F24" s="264"/>
      <c r="G24" s="264"/>
      <c r="H24" s="264"/>
      <c r="I24" s="261"/>
      <c r="J24" s="323">
        <f>C24+E24+F24+G24+H24+I24</f>
        <v>0</v>
      </c>
      <c r="K24" s="43"/>
      <c r="L24" s="252"/>
      <c r="M24" s="189"/>
      <c r="N24" s="189"/>
      <c r="O24" s="264"/>
      <c r="P24" s="264"/>
      <c r="Q24" s="206"/>
      <c r="R24" s="324">
        <f>SUM(L24:Q24)</f>
        <v>0</v>
      </c>
      <c r="S24" s="43"/>
      <c r="T24" s="252"/>
      <c r="U24" s="189"/>
      <c r="V24" s="189"/>
      <c r="W24" s="189"/>
      <c r="X24" s="189"/>
      <c r="Y24" s="189"/>
      <c r="Z24" s="255"/>
      <c r="AA24" s="324">
        <f>SUM(T24:Z24)</f>
        <v>0</v>
      </c>
    </row>
    <row r="25" spans="1:27" ht="30.6" customHeight="1" x14ac:dyDescent="0.25">
      <c r="A25" s="40" t="s">
        <v>15</v>
      </c>
      <c r="B25" s="325">
        <v>2</v>
      </c>
      <c r="C25" s="326"/>
      <c r="D25" s="327"/>
      <c r="E25" s="268"/>
      <c r="F25" s="265"/>
      <c r="G25" s="265"/>
      <c r="H25" s="265"/>
      <c r="I25" s="262"/>
      <c r="J25" s="328">
        <f t="shared" ref="J25:J33" si="0">C25+E25+F25+G25+H25+I25</f>
        <v>0</v>
      </c>
      <c r="K25" s="43"/>
      <c r="L25" s="253"/>
      <c r="M25" s="191"/>
      <c r="N25" s="191"/>
      <c r="O25" s="265"/>
      <c r="P25" s="265"/>
      <c r="Q25" s="204"/>
      <c r="R25" s="329">
        <f t="shared" ref="R25:R33" si="1">SUM(L25:Q25)</f>
        <v>0</v>
      </c>
      <c r="S25" s="43"/>
      <c r="T25" s="253"/>
      <c r="U25" s="191"/>
      <c r="V25" s="191"/>
      <c r="W25" s="191"/>
      <c r="X25" s="191"/>
      <c r="Y25" s="191"/>
      <c r="Z25" s="256"/>
      <c r="AA25" s="329">
        <f t="shared" ref="AA25:AA33" si="2">SUM(T25:Z25)</f>
        <v>0</v>
      </c>
    </row>
    <row r="26" spans="1:27" ht="30.6" customHeight="1" x14ac:dyDescent="0.25">
      <c r="A26" s="40" t="s">
        <v>16</v>
      </c>
      <c r="B26" s="325">
        <v>3</v>
      </c>
      <c r="C26" s="326"/>
      <c r="D26" s="327"/>
      <c r="E26" s="268"/>
      <c r="F26" s="265"/>
      <c r="G26" s="265"/>
      <c r="H26" s="265"/>
      <c r="I26" s="262"/>
      <c r="J26" s="328">
        <f t="shared" si="0"/>
        <v>0</v>
      </c>
      <c r="K26" s="43"/>
      <c r="L26" s="253"/>
      <c r="M26" s="191"/>
      <c r="N26" s="191"/>
      <c r="O26" s="265"/>
      <c r="P26" s="265"/>
      <c r="Q26" s="204"/>
      <c r="R26" s="329">
        <f t="shared" si="1"/>
        <v>0</v>
      </c>
      <c r="S26" s="43"/>
      <c r="T26" s="253"/>
      <c r="U26" s="191"/>
      <c r="V26" s="191"/>
      <c r="W26" s="191"/>
      <c r="X26" s="191"/>
      <c r="Y26" s="191"/>
      <c r="Z26" s="256"/>
      <c r="AA26" s="329">
        <f t="shared" si="2"/>
        <v>0</v>
      </c>
    </row>
    <row r="27" spans="1:27" ht="30.6" customHeight="1" x14ac:dyDescent="0.25">
      <c r="A27" s="40" t="s">
        <v>17</v>
      </c>
      <c r="B27" s="325">
        <v>4</v>
      </c>
      <c r="C27" s="326"/>
      <c r="D27" s="327"/>
      <c r="E27" s="268"/>
      <c r="F27" s="265"/>
      <c r="G27" s="265"/>
      <c r="H27" s="265"/>
      <c r="I27" s="262"/>
      <c r="J27" s="328">
        <f t="shared" si="0"/>
        <v>0</v>
      </c>
      <c r="K27" s="43"/>
      <c r="L27" s="253"/>
      <c r="M27" s="191"/>
      <c r="N27" s="191"/>
      <c r="O27" s="265"/>
      <c r="P27" s="265"/>
      <c r="Q27" s="204"/>
      <c r="R27" s="329">
        <f t="shared" si="1"/>
        <v>0</v>
      </c>
      <c r="S27" s="43"/>
      <c r="T27" s="253"/>
      <c r="U27" s="191"/>
      <c r="V27" s="191"/>
      <c r="W27" s="191"/>
      <c r="X27" s="191"/>
      <c r="Y27" s="191"/>
      <c r="Z27" s="256"/>
      <c r="AA27" s="329">
        <f t="shared" si="2"/>
        <v>0</v>
      </c>
    </row>
    <row r="28" spans="1:27" ht="30.6" customHeight="1" x14ac:dyDescent="0.25">
      <c r="A28" s="40" t="s">
        <v>18</v>
      </c>
      <c r="B28" s="325">
        <v>5</v>
      </c>
      <c r="C28" s="326"/>
      <c r="D28" s="327"/>
      <c r="E28" s="268"/>
      <c r="F28" s="265"/>
      <c r="G28" s="265"/>
      <c r="H28" s="265"/>
      <c r="I28" s="262"/>
      <c r="J28" s="328">
        <f t="shared" si="0"/>
        <v>0</v>
      </c>
      <c r="K28" s="43"/>
      <c r="L28" s="253"/>
      <c r="M28" s="191"/>
      <c r="N28" s="191"/>
      <c r="O28" s="265"/>
      <c r="P28" s="265"/>
      <c r="Q28" s="204"/>
      <c r="R28" s="329">
        <f t="shared" si="1"/>
        <v>0</v>
      </c>
      <c r="S28" s="43"/>
      <c r="T28" s="253"/>
      <c r="U28" s="191"/>
      <c r="V28" s="191"/>
      <c r="W28" s="191"/>
      <c r="X28" s="191"/>
      <c r="Y28" s="191"/>
      <c r="Z28" s="256"/>
      <c r="AA28" s="329">
        <f t="shared" si="2"/>
        <v>0</v>
      </c>
    </row>
    <row r="29" spans="1:27" ht="30.6" customHeight="1" x14ac:dyDescent="0.25">
      <c r="A29" s="40" t="s">
        <v>19</v>
      </c>
      <c r="B29" s="325">
        <v>6</v>
      </c>
      <c r="C29" s="326"/>
      <c r="D29" s="327"/>
      <c r="E29" s="268"/>
      <c r="F29" s="265"/>
      <c r="G29" s="265"/>
      <c r="H29" s="265"/>
      <c r="I29" s="262"/>
      <c r="J29" s="328">
        <f t="shared" si="0"/>
        <v>0</v>
      </c>
      <c r="K29" s="43"/>
      <c r="L29" s="253"/>
      <c r="M29" s="191"/>
      <c r="N29" s="191"/>
      <c r="O29" s="265"/>
      <c r="P29" s="265"/>
      <c r="Q29" s="204"/>
      <c r="R29" s="329">
        <f t="shared" si="1"/>
        <v>0</v>
      </c>
      <c r="S29" s="43"/>
      <c r="T29" s="253"/>
      <c r="U29" s="191"/>
      <c r="V29" s="191"/>
      <c r="W29" s="191"/>
      <c r="X29" s="191"/>
      <c r="Y29" s="191"/>
      <c r="Z29" s="256"/>
      <c r="AA29" s="329">
        <f t="shared" si="2"/>
        <v>0</v>
      </c>
    </row>
    <row r="30" spans="1:27" ht="30.6" customHeight="1" x14ac:dyDescent="0.25">
      <c r="A30" s="41" t="s">
        <v>29</v>
      </c>
      <c r="B30" s="325">
        <v>7</v>
      </c>
      <c r="C30" s="326"/>
      <c r="D30" s="327"/>
      <c r="E30" s="268"/>
      <c r="F30" s="265"/>
      <c r="G30" s="265"/>
      <c r="H30" s="265"/>
      <c r="I30" s="262"/>
      <c r="J30" s="328">
        <f t="shared" si="0"/>
        <v>0</v>
      </c>
      <c r="K30" s="43"/>
      <c r="L30" s="253"/>
      <c r="M30" s="191"/>
      <c r="N30" s="191"/>
      <c r="O30" s="265"/>
      <c r="P30" s="265"/>
      <c r="Q30" s="204"/>
      <c r="R30" s="329">
        <f t="shared" si="1"/>
        <v>0</v>
      </c>
      <c r="S30" s="43"/>
      <c r="T30" s="253"/>
      <c r="U30" s="191"/>
      <c r="V30" s="191"/>
      <c r="W30" s="191"/>
      <c r="X30" s="191"/>
      <c r="Y30" s="191"/>
      <c r="Z30" s="256"/>
      <c r="AA30" s="329">
        <f t="shared" si="2"/>
        <v>0</v>
      </c>
    </row>
    <row r="31" spans="1:27" ht="30.6" customHeight="1" x14ac:dyDescent="0.25">
      <c r="A31" s="40" t="s">
        <v>21</v>
      </c>
      <c r="B31" s="325">
        <v>8</v>
      </c>
      <c r="C31" s="326"/>
      <c r="D31" s="327"/>
      <c r="E31" s="268"/>
      <c r="F31" s="265"/>
      <c r="G31" s="265"/>
      <c r="H31" s="265"/>
      <c r="I31" s="262"/>
      <c r="J31" s="328">
        <f t="shared" si="0"/>
        <v>0</v>
      </c>
      <c r="K31" s="43"/>
      <c r="L31" s="253"/>
      <c r="M31" s="191"/>
      <c r="N31" s="191"/>
      <c r="O31" s="265"/>
      <c r="P31" s="265"/>
      <c r="Q31" s="204"/>
      <c r="R31" s="329">
        <f t="shared" si="1"/>
        <v>0</v>
      </c>
      <c r="S31" s="43"/>
      <c r="T31" s="253"/>
      <c r="U31" s="191"/>
      <c r="V31" s="191"/>
      <c r="W31" s="191"/>
      <c r="X31" s="191"/>
      <c r="Y31" s="191"/>
      <c r="Z31" s="256"/>
      <c r="AA31" s="329">
        <f t="shared" si="2"/>
        <v>0</v>
      </c>
    </row>
    <row r="32" spans="1:27" ht="30.6" customHeight="1" x14ac:dyDescent="0.25">
      <c r="A32" s="40" t="s">
        <v>22</v>
      </c>
      <c r="B32" s="325">
        <v>9</v>
      </c>
      <c r="C32" s="326"/>
      <c r="D32" s="327"/>
      <c r="E32" s="268"/>
      <c r="F32" s="265"/>
      <c r="G32" s="265"/>
      <c r="H32" s="265"/>
      <c r="I32" s="262"/>
      <c r="J32" s="328">
        <f t="shared" si="0"/>
        <v>0</v>
      </c>
      <c r="K32" s="43"/>
      <c r="L32" s="253"/>
      <c r="M32" s="191"/>
      <c r="N32" s="191"/>
      <c r="O32" s="265"/>
      <c r="P32" s="265"/>
      <c r="Q32" s="204"/>
      <c r="R32" s="329">
        <f t="shared" si="1"/>
        <v>0</v>
      </c>
      <c r="S32" s="43"/>
      <c r="T32" s="253"/>
      <c r="U32" s="191"/>
      <c r="V32" s="191"/>
      <c r="W32" s="191"/>
      <c r="X32" s="191"/>
      <c r="Y32" s="191"/>
      <c r="Z32" s="256"/>
      <c r="AA32" s="329">
        <f t="shared" si="2"/>
        <v>0</v>
      </c>
    </row>
    <row r="33" spans="1:27" ht="30.6" customHeight="1" thickBot="1" x14ac:dyDescent="0.3">
      <c r="A33" s="42" t="s">
        <v>23</v>
      </c>
      <c r="B33" s="330">
        <v>10</v>
      </c>
      <c r="C33" s="331"/>
      <c r="D33" s="332"/>
      <c r="E33" s="269"/>
      <c r="F33" s="266"/>
      <c r="G33" s="266"/>
      <c r="H33" s="266"/>
      <c r="I33" s="263"/>
      <c r="J33" s="239">
        <f t="shared" si="0"/>
        <v>0</v>
      </c>
      <c r="K33" s="43"/>
      <c r="L33" s="254"/>
      <c r="M33" s="192"/>
      <c r="N33" s="192"/>
      <c r="O33" s="275"/>
      <c r="P33" s="275"/>
      <c r="Q33" s="205"/>
      <c r="R33" s="333">
        <f t="shared" si="1"/>
        <v>0</v>
      </c>
      <c r="S33" s="43"/>
      <c r="T33" s="254"/>
      <c r="U33" s="192"/>
      <c r="V33" s="192"/>
      <c r="W33" s="192"/>
      <c r="X33" s="192"/>
      <c r="Y33" s="192"/>
      <c r="Z33" s="257"/>
      <c r="AA33" s="333">
        <f t="shared" si="2"/>
        <v>0</v>
      </c>
    </row>
    <row r="34" spans="1:27" ht="30.6" customHeight="1" thickBot="1" x14ac:dyDescent="0.3">
      <c r="A34" s="334" t="s">
        <v>24</v>
      </c>
      <c r="B34" s="335">
        <v>11</v>
      </c>
      <c r="C34" s="336">
        <f>SUM(C24+C25+C26+C27+C29+C30+C31+C33)</f>
        <v>0</v>
      </c>
      <c r="D34" s="337">
        <f t="shared" ref="D34:J34" si="3">SUM(D24+D25+D26+D27+D29+D30+D31+D33)</f>
        <v>0</v>
      </c>
      <c r="E34" s="338">
        <f t="shared" si="3"/>
        <v>0</v>
      </c>
      <c r="F34" s="339">
        <f t="shared" si="3"/>
        <v>0</v>
      </c>
      <c r="G34" s="339">
        <f t="shared" si="3"/>
        <v>0</v>
      </c>
      <c r="H34" s="339">
        <f t="shared" si="3"/>
        <v>0</v>
      </c>
      <c r="I34" s="340">
        <f t="shared" si="3"/>
        <v>0</v>
      </c>
      <c r="J34" s="340">
        <f t="shared" si="3"/>
        <v>0</v>
      </c>
      <c r="K34" s="43"/>
      <c r="L34" s="338">
        <f t="shared" ref="L34" si="4">SUM(L24+L25+L26+L27+L29+L30+L31+L33)</f>
        <v>0</v>
      </c>
      <c r="M34" s="339">
        <f t="shared" ref="M34" si="5">SUM(M24+M25+M26+M27+M29+M30+M31+M33)</f>
        <v>0</v>
      </c>
      <c r="N34" s="341">
        <f t="shared" ref="N34" si="6">SUM(N24+N25+N26+N27+N29+N30+N31+N33)</f>
        <v>0</v>
      </c>
      <c r="O34" s="338">
        <f t="shared" ref="O34" si="7">SUM(O24+O25+O26+O27+O29+O30+O31+O33)</f>
        <v>0</v>
      </c>
      <c r="P34" s="339">
        <f t="shared" ref="P34" si="8">SUM(P24+P25+P26+P27+P29+P30+P31+P33)</f>
        <v>0</v>
      </c>
      <c r="Q34" s="341">
        <f t="shared" ref="Q34" si="9">SUM(Q24+Q25+Q26+Q27+Q29+Q30+Q31+Q33)</f>
        <v>0</v>
      </c>
      <c r="R34" s="339">
        <f t="shared" ref="R34" si="10">SUM(R24+R25+R26+R27+R29+R30+R31+R33)</f>
        <v>0</v>
      </c>
      <c r="S34" s="43"/>
      <c r="T34" s="338">
        <f t="shared" ref="T34" si="11">SUM(T24+T25+T26+T27+T29+T30+T31+T33)</f>
        <v>0</v>
      </c>
      <c r="U34" s="338">
        <f t="shared" ref="U34" si="12">SUM(U24+U25+U26+U27+U29+U30+U31+U33)</f>
        <v>0</v>
      </c>
      <c r="V34" s="338">
        <f t="shared" ref="V34" si="13">SUM(V24+V25+V26+V27+V29+V30+V31+V33)</f>
        <v>0</v>
      </c>
      <c r="W34" s="338">
        <f t="shared" ref="W34" si="14">SUM(W24+W25+W26+W27+W29+W30+W31+W33)</f>
        <v>0</v>
      </c>
      <c r="X34" s="339">
        <f t="shared" ref="X34" si="15">SUM(X24+X25+X26+X27+X29+X30+X31+X33)</f>
        <v>0</v>
      </c>
      <c r="Y34" s="341">
        <f t="shared" ref="Y34" si="16">SUM(Y24+Y25+Y26+Y27+Y29+Y30+Y31+Y33)</f>
        <v>0</v>
      </c>
      <c r="Z34" s="338">
        <f t="shared" ref="Z34" si="17">SUM(Z24+Z25+Z26+Z27+Z29+Z30+Z31+Z33)</f>
        <v>0</v>
      </c>
      <c r="AA34" s="339">
        <f t="shared" ref="AA34" si="18">SUM(AA24+AA25+AA26+AA27+AA29+AA30+AA31+AA33)</f>
        <v>0</v>
      </c>
    </row>
    <row r="35" spans="1:27" ht="22.2" customHeight="1" x14ac:dyDescent="0.25">
      <c r="A35" s="342"/>
      <c r="B35" s="343"/>
      <c r="C35" s="343"/>
      <c r="D35" s="343"/>
      <c r="E35" s="343"/>
      <c r="F35" s="343"/>
      <c r="G35" s="343"/>
      <c r="H35" s="343"/>
      <c r="I35" s="343"/>
      <c r="J35" s="343"/>
      <c r="K35" s="43"/>
      <c r="L35" s="343"/>
      <c r="M35" s="343"/>
      <c r="N35" s="343"/>
      <c r="O35" s="343"/>
      <c r="P35" s="343"/>
      <c r="Q35" s="343"/>
      <c r="R35" s="343"/>
      <c r="S35" s="43"/>
      <c r="T35" s="343"/>
      <c r="U35" s="343"/>
      <c r="V35" s="343"/>
      <c r="W35" s="343"/>
      <c r="X35" s="343"/>
      <c r="Y35" s="343"/>
      <c r="Z35" s="343"/>
      <c r="AA35" s="343"/>
    </row>
    <row r="36" spans="1:27" ht="22.8" customHeight="1" thickBot="1" x14ac:dyDescent="0.3">
      <c r="A36" s="306"/>
      <c r="E36" s="43"/>
      <c r="F36" s="43"/>
      <c r="G36" s="43"/>
      <c r="H36" s="43"/>
      <c r="I36" s="43"/>
      <c r="J36" s="43"/>
      <c r="K36" s="43"/>
      <c r="L36" s="43"/>
      <c r="M36" s="43"/>
      <c r="N36" s="43"/>
      <c r="O36" s="43"/>
      <c r="P36" s="43"/>
      <c r="Q36" s="43"/>
      <c r="R36" s="43"/>
      <c r="S36" s="43"/>
      <c r="T36" s="43"/>
      <c r="U36" s="43"/>
      <c r="V36" s="43"/>
      <c r="W36" s="43"/>
      <c r="X36" s="43"/>
      <c r="Y36" s="43"/>
      <c r="Z36" s="43"/>
      <c r="AA36" s="43"/>
    </row>
    <row r="37" spans="1:27" ht="48.75" customHeight="1" thickBot="1" x14ac:dyDescent="0.3">
      <c r="A37" s="463" t="s">
        <v>25</v>
      </c>
      <c r="B37" s="307"/>
      <c r="C37" s="441" t="s">
        <v>30</v>
      </c>
      <c r="D37" s="442"/>
      <c r="E37" s="442"/>
      <c r="F37" s="442"/>
      <c r="G37" s="442"/>
      <c r="H37" s="442"/>
      <c r="I37" s="442"/>
      <c r="J37" s="443"/>
      <c r="K37" s="170"/>
      <c r="L37" s="441" t="s">
        <v>30</v>
      </c>
      <c r="M37" s="442"/>
      <c r="N37" s="442"/>
      <c r="O37" s="442"/>
      <c r="P37" s="442"/>
      <c r="Q37" s="442"/>
      <c r="R37" s="443"/>
      <c r="S37" s="170"/>
      <c r="T37" s="441" t="s">
        <v>30</v>
      </c>
      <c r="U37" s="442"/>
      <c r="V37" s="442"/>
      <c r="W37" s="442"/>
      <c r="X37" s="442"/>
      <c r="Y37" s="442"/>
      <c r="Z37" s="442"/>
      <c r="AA37" s="443"/>
    </row>
    <row r="38" spans="1:27" ht="72" customHeight="1" thickBot="1" x14ac:dyDescent="0.3">
      <c r="A38" s="464"/>
      <c r="B38" s="306"/>
      <c r="C38" s="460" t="s">
        <v>5</v>
      </c>
      <c r="D38" s="461"/>
      <c r="E38" s="461"/>
      <c r="F38" s="461"/>
      <c r="G38" s="461"/>
      <c r="H38" s="461"/>
      <c r="I38" s="461"/>
      <c r="J38" s="462"/>
      <c r="K38" s="162"/>
      <c r="L38" s="460" t="s">
        <v>6</v>
      </c>
      <c r="M38" s="461"/>
      <c r="N38" s="461"/>
      <c r="O38" s="461"/>
      <c r="P38" s="461"/>
      <c r="Q38" s="461"/>
      <c r="R38" s="462"/>
      <c r="S38" s="162"/>
      <c r="T38" s="460" t="s">
        <v>7</v>
      </c>
      <c r="U38" s="461"/>
      <c r="V38" s="461"/>
      <c r="W38" s="461"/>
      <c r="X38" s="461"/>
      <c r="Y38" s="461"/>
      <c r="Z38" s="461"/>
      <c r="AA38" s="462"/>
    </row>
    <row r="39" spans="1:27" ht="36" customHeight="1" thickBot="1" x14ac:dyDescent="0.3">
      <c r="A39" s="464"/>
      <c r="B39" s="306"/>
      <c r="C39" s="208"/>
      <c r="D39" s="209"/>
      <c r="E39" s="460" t="s">
        <v>124</v>
      </c>
      <c r="F39" s="461"/>
      <c r="G39" s="461"/>
      <c r="H39" s="461"/>
      <c r="I39" s="462"/>
      <c r="J39" s="210"/>
      <c r="K39" s="162"/>
      <c r="L39" s="208"/>
      <c r="M39" s="460" t="s">
        <v>124</v>
      </c>
      <c r="N39" s="461"/>
      <c r="O39" s="461"/>
      <c r="P39" s="462"/>
      <c r="Q39" s="209"/>
      <c r="R39" s="210"/>
      <c r="S39" s="162"/>
      <c r="T39" s="208"/>
      <c r="U39" s="460" t="s">
        <v>124</v>
      </c>
      <c r="V39" s="461"/>
      <c r="W39" s="461"/>
      <c r="X39" s="461"/>
      <c r="Y39" s="461"/>
      <c r="Z39" s="462"/>
      <c r="AA39" s="210"/>
    </row>
    <row r="40" spans="1:27" ht="85.2" customHeight="1" thickBot="1" x14ac:dyDescent="0.3">
      <c r="A40" s="464"/>
      <c r="B40" s="308"/>
      <c r="C40" s="144" t="s">
        <v>157</v>
      </c>
      <c r="D40" s="201" t="s">
        <v>27</v>
      </c>
      <c r="E40" s="144" t="s">
        <v>85</v>
      </c>
      <c r="F40" s="144" t="s">
        <v>91</v>
      </c>
      <c r="G40" s="144" t="s">
        <v>86</v>
      </c>
      <c r="H40" s="174" t="s">
        <v>92</v>
      </c>
      <c r="I40" s="174" t="s">
        <v>175</v>
      </c>
      <c r="J40" s="174" t="s">
        <v>156</v>
      </c>
      <c r="K40" s="162"/>
      <c r="L40" s="251" t="s">
        <v>158</v>
      </c>
      <c r="M40" s="144" t="s">
        <v>93</v>
      </c>
      <c r="N40" s="203" t="s">
        <v>87</v>
      </c>
      <c r="O40" s="34" t="s">
        <v>94</v>
      </c>
      <c r="P40" s="144" t="s">
        <v>95</v>
      </c>
      <c r="Q40" s="174" t="s">
        <v>175</v>
      </c>
      <c r="R40" s="174" t="s">
        <v>159</v>
      </c>
      <c r="S40" s="162"/>
      <c r="T40" s="251" t="s">
        <v>160</v>
      </c>
      <c r="U40" s="144" t="s">
        <v>96</v>
      </c>
      <c r="V40" s="203" t="s">
        <v>97</v>
      </c>
      <c r="W40" s="34" t="s">
        <v>98</v>
      </c>
      <c r="X40" s="144" t="s">
        <v>99</v>
      </c>
      <c r="Y40" s="144" t="s">
        <v>90</v>
      </c>
      <c r="Z40" s="174" t="s">
        <v>175</v>
      </c>
      <c r="AA40" s="174" t="s">
        <v>161</v>
      </c>
    </row>
    <row r="41" spans="1:27" s="302" customFormat="1" ht="20.25" customHeight="1" thickBot="1" x14ac:dyDescent="0.3">
      <c r="A41" s="309"/>
      <c r="B41" s="310"/>
      <c r="C41" s="311">
        <v>1</v>
      </c>
      <c r="D41" s="311">
        <v>2</v>
      </c>
      <c r="E41" s="312">
        <v>3</v>
      </c>
      <c r="F41" s="313">
        <v>4</v>
      </c>
      <c r="G41" s="314">
        <v>5</v>
      </c>
      <c r="H41" s="312">
        <v>6</v>
      </c>
      <c r="I41" s="315">
        <v>7</v>
      </c>
      <c r="J41" s="311">
        <v>8</v>
      </c>
      <c r="K41" s="317"/>
      <c r="L41" s="314">
        <v>9</v>
      </c>
      <c r="M41" s="313">
        <v>10</v>
      </c>
      <c r="N41" s="315">
        <v>11</v>
      </c>
      <c r="O41" s="313">
        <v>12</v>
      </c>
      <c r="P41" s="313">
        <v>13</v>
      </c>
      <c r="Q41" s="315">
        <v>14</v>
      </c>
      <c r="R41" s="313">
        <v>15</v>
      </c>
      <c r="S41" s="317"/>
      <c r="T41" s="318">
        <v>16</v>
      </c>
      <c r="U41" s="312">
        <v>17</v>
      </c>
      <c r="V41" s="312">
        <v>18</v>
      </c>
      <c r="W41" s="319">
        <v>19</v>
      </c>
      <c r="X41" s="312">
        <v>20</v>
      </c>
      <c r="Y41" s="319">
        <v>21</v>
      </c>
      <c r="Z41" s="319">
        <v>22</v>
      </c>
      <c r="AA41" s="312">
        <v>23</v>
      </c>
    </row>
    <row r="42" spans="1:27" ht="30.6" customHeight="1" x14ac:dyDescent="0.25">
      <c r="A42" s="292" t="s">
        <v>14</v>
      </c>
      <c r="B42" s="320">
        <v>12</v>
      </c>
      <c r="C42" s="321"/>
      <c r="D42" s="344"/>
      <c r="E42" s="264"/>
      <c r="F42" s="264"/>
      <c r="G42" s="264"/>
      <c r="H42" s="261"/>
      <c r="I42" s="206"/>
      <c r="J42" s="324">
        <f>C42+E42+F42+G42+H42+I42</f>
        <v>0</v>
      </c>
      <c r="K42" s="43"/>
      <c r="L42" s="252"/>
      <c r="M42" s="189"/>
      <c r="N42" s="189"/>
      <c r="O42" s="264"/>
      <c r="P42" s="264"/>
      <c r="Q42" s="206"/>
      <c r="R42" s="324">
        <f>SUM(L42:Q42)</f>
        <v>0</v>
      </c>
      <c r="S42" s="43"/>
      <c r="T42" s="252"/>
      <c r="U42" s="189"/>
      <c r="V42" s="189"/>
      <c r="W42" s="189"/>
      <c r="X42" s="163"/>
      <c r="Y42" s="189"/>
      <c r="Z42" s="255"/>
      <c r="AA42" s="324">
        <f>SUM(T42:Z42)</f>
        <v>0</v>
      </c>
    </row>
    <row r="43" spans="1:27" ht="30.6" customHeight="1" x14ac:dyDescent="0.25">
      <c r="A43" s="40" t="s">
        <v>15</v>
      </c>
      <c r="B43" s="325">
        <v>13</v>
      </c>
      <c r="C43" s="326"/>
      <c r="D43" s="345"/>
      <c r="E43" s="265"/>
      <c r="F43" s="265"/>
      <c r="G43" s="265"/>
      <c r="H43" s="262"/>
      <c r="I43" s="204"/>
      <c r="J43" s="329">
        <f t="shared" ref="J43:J51" si="19">C43+E43+F43+G43+H43+I43</f>
        <v>0</v>
      </c>
      <c r="K43" s="43"/>
      <c r="L43" s="253"/>
      <c r="M43" s="191"/>
      <c r="N43" s="191"/>
      <c r="O43" s="265"/>
      <c r="P43" s="265"/>
      <c r="Q43" s="204"/>
      <c r="R43" s="329">
        <f t="shared" ref="R43:R51" si="20">SUM(L43:Q43)</f>
        <v>0</v>
      </c>
      <c r="S43" s="43"/>
      <c r="T43" s="253"/>
      <c r="U43" s="191"/>
      <c r="V43" s="191"/>
      <c r="W43" s="191"/>
      <c r="X43" s="165"/>
      <c r="Y43" s="191"/>
      <c r="Z43" s="256"/>
      <c r="AA43" s="329">
        <f t="shared" ref="AA43:AA51" si="21">SUM(T43:Z43)</f>
        <v>0</v>
      </c>
    </row>
    <row r="44" spans="1:27" ht="30.6" customHeight="1" x14ac:dyDescent="0.25">
      <c r="A44" s="40" t="s">
        <v>16</v>
      </c>
      <c r="B44" s="325">
        <v>14</v>
      </c>
      <c r="C44" s="326"/>
      <c r="D44" s="345"/>
      <c r="E44" s="265"/>
      <c r="F44" s="265"/>
      <c r="G44" s="265"/>
      <c r="H44" s="262"/>
      <c r="I44" s="204"/>
      <c r="J44" s="329">
        <f t="shared" si="19"/>
        <v>0</v>
      </c>
      <c r="K44" s="43"/>
      <c r="L44" s="253"/>
      <c r="M44" s="191"/>
      <c r="N44" s="191"/>
      <c r="O44" s="265"/>
      <c r="P44" s="265"/>
      <c r="Q44" s="204"/>
      <c r="R44" s="329">
        <f t="shared" si="20"/>
        <v>0</v>
      </c>
      <c r="S44" s="43"/>
      <c r="T44" s="253"/>
      <c r="U44" s="191"/>
      <c r="V44" s="191"/>
      <c r="W44" s="191"/>
      <c r="X44" s="165"/>
      <c r="Y44" s="191"/>
      <c r="Z44" s="256"/>
      <c r="AA44" s="329">
        <f t="shared" si="21"/>
        <v>0</v>
      </c>
    </row>
    <row r="45" spans="1:27" ht="30.6" customHeight="1" x14ac:dyDescent="0.25">
      <c r="A45" s="40" t="s">
        <v>17</v>
      </c>
      <c r="B45" s="325">
        <v>15</v>
      </c>
      <c r="C45" s="326"/>
      <c r="D45" s="345"/>
      <c r="E45" s="265"/>
      <c r="F45" s="265"/>
      <c r="G45" s="265"/>
      <c r="H45" s="262"/>
      <c r="I45" s="204"/>
      <c r="J45" s="329">
        <f t="shared" si="19"/>
        <v>0</v>
      </c>
      <c r="K45" s="43"/>
      <c r="L45" s="253"/>
      <c r="M45" s="191"/>
      <c r="N45" s="191"/>
      <c r="O45" s="265"/>
      <c r="P45" s="265"/>
      <c r="Q45" s="204"/>
      <c r="R45" s="329">
        <f t="shared" si="20"/>
        <v>0</v>
      </c>
      <c r="S45" s="43"/>
      <c r="T45" s="253"/>
      <c r="U45" s="191"/>
      <c r="V45" s="191"/>
      <c r="W45" s="191"/>
      <c r="X45" s="165"/>
      <c r="Y45" s="191"/>
      <c r="Z45" s="256"/>
      <c r="AA45" s="329">
        <f t="shared" si="21"/>
        <v>0</v>
      </c>
    </row>
    <row r="46" spans="1:27" ht="30.6" customHeight="1" x14ac:dyDescent="0.25">
      <c r="A46" s="40" t="s">
        <v>18</v>
      </c>
      <c r="B46" s="325">
        <v>16</v>
      </c>
      <c r="C46" s="326"/>
      <c r="D46" s="345"/>
      <c r="E46" s="265"/>
      <c r="F46" s="265"/>
      <c r="G46" s="265"/>
      <c r="H46" s="262"/>
      <c r="I46" s="204"/>
      <c r="J46" s="329">
        <f t="shared" si="19"/>
        <v>0</v>
      </c>
      <c r="K46" s="43"/>
      <c r="L46" s="253"/>
      <c r="M46" s="191"/>
      <c r="N46" s="191"/>
      <c r="O46" s="265"/>
      <c r="P46" s="265"/>
      <c r="Q46" s="204"/>
      <c r="R46" s="329">
        <f t="shared" si="20"/>
        <v>0</v>
      </c>
      <c r="S46" s="43"/>
      <c r="T46" s="253"/>
      <c r="U46" s="191"/>
      <c r="V46" s="191"/>
      <c r="W46" s="191"/>
      <c r="X46" s="165"/>
      <c r="Y46" s="191"/>
      <c r="Z46" s="256"/>
      <c r="AA46" s="329">
        <f t="shared" si="21"/>
        <v>0</v>
      </c>
    </row>
    <row r="47" spans="1:27" ht="30.6" customHeight="1" x14ac:dyDescent="0.25">
      <c r="A47" s="40" t="s">
        <v>19</v>
      </c>
      <c r="B47" s="325">
        <v>17</v>
      </c>
      <c r="C47" s="326"/>
      <c r="D47" s="345"/>
      <c r="E47" s="265"/>
      <c r="F47" s="265"/>
      <c r="G47" s="265"/>
      <c r="H47" s="262"/>
      <c r="I47" s="204"/>
      <c r="J47" s="329">
        <f t="shared" si="19"/>
        <v>0</v>
      </c>
      <c r="K47" s="43"/>
      <c r="L47" s="253"/>
      <c r="M47" s="191"/>
      <c r="N47" s="191"/>
      <c r="O47" s="265"/>
      <c r="P47" s="265"/>
      <c r="Q47" s="204"/>
      <c r="R47" s="329">
        <f t="shared" si="20"/>
        <v>0</v>
      </c>
      <c r="S47" s="43"/>
      <c r="T47" s="253"/>
      <c r="U47" s="191"/>
      <c r="V47" s="191"/>
      <c r="W47" s="191"/>
      <c r="X47" s="165"/>
      <c r="Y47" s="191"/>
      <c r="Z47" s="256"/>
      <c r="AA47" s="329">
        <f t="shared" si="21"/>
        <v>0</v>
      </c>
    </row>
    <row r="48" spans="1:27" ht="30.6" customHeight="1" x14ac:dyDescent="0.25">
      <c r="A48" s="41" t="s">
        <v>29</v>
      </c>
      <c r="B48" s="325">
        <v>18</v>
      </c>
      <c r="C48" s="326"/>
      <c r="D48" s="345"/>
      <c r="E48" s="265"/>
      <c r="F48" s="265"/>
      <c r="G48" s="265"/>
      <c r="H48" s="262"/>
      <c r="I48" s="204"/>
      <c r="J48" s="329">
        <f t="shared" si="19"/>
        <v>0</v>
      </c>
      <c r="K48" s="43"/>
      <c r="L48" s="253"/>
      <c r="M48" s="191"/>
      <c r="N48" s="191"/>
      <c r="O48" s="265"/>
      <c r="P48" s="265"/>
      <c r="Q48" s="204"/>
      <c r="R48" s="329">
        <f t="shared" si="20"/>
        <v>0</v>
      </c>
      <c r="S48" s="43"/>
      <c r="T48" s="253"/>
      <c r="U48" s="191"/>
      <c r="V48" s="191"/>
      <c r="W48" s="191"/>
      <c r="X48" s="165"/>
      <c r="Y48" s="191"/>
      <c r="Z48" s="256"/>
      <c r="AA48" s="329">
        <f t="shared" si="21"/>
        <v>0</v>
      </c>
    </row>
    <row r="49" spans="1:27" ht="30.6" customHeight="1" x14ac:dyDescent="0.25">
      <c r="A49" s="40" t="s">
        <v>21</v>
      </c>
      <c r="B49" s="325">
        <v>19</v>
      </c>
      <c r="C49" s="326"/>
      <c r="D49" s="345"/>
      <c r="E49" s="265"/>
      <c r="F49" s="265"/>
      <c r="G49" s="265"/>
      <c r="H49" s="262"/>
      <c r="I49" s="204"/>
      <c r="J49" s="329">
        <f t="shared" si="19"/>
        <v>0</v>
      </c>
      <c r="K49" s="43"/>
      <c r="L49" s="253"/>
      <c r="M49" s="191"/>
      <c r="N49" s="191"/>
      <c r="O49" s="265"/>
      <c r="P49" s="265"/>
      <c r="Q49" s="204"/>
      <c r="R49" s="329">
        <f t="shared" si="20"/>
        <v>0</v>
      </c>
      <c r="S49" s="43"/>
      <c r="T49" s="253"/>
      <c r="U49" s="191"/>
      <c r="V49" s="191"/>
      <c r="W49" s="191"/>
      <c r="X49" s="165"/>
      <c r="Y49" s="191"/>
      <c r="Z49" s="256"/>
      <c r="AA49" s="329">
        <f t="shared" si="21"/>
        <v>0</v>
      </c>
    </row>
    <row r="50" spans="1:27" ht="30.6" customHeight="1" x14ac:dyDescent="0.25">
      <c r="A50" s="40" t="s">
        <v>22</v>
      </c>
      <c r="B50" s="325">
        <v>20</v>
      </c>
      <c r="C50" s="326"/>
      <c r="D50" s="345"/>
      <c r="E50" s="265"/>
      <c r="F50" s="265"/>
      <c r="G50" s="265"/>
      <c r="H50" s="262"/>
      <c r="I50" s="204"/>
      <c r="J50" s="329">
        <f t="shared" si="19"/>
        <v>0</v>
      </c>
      <c r="K50" s="43"/>
      <c r="L50" s="253"/>
      <c r="M50" s="191"/>
      <c r="N50" s="191"/>
      <c r="O50" s="265"/>
      <c r="P50" s="265"/>
      <c r="Q50" s="204"/>
      <c r="R50" s="329">
        <f t="shared" si="20"/>
        <v>0</v>
      </c>
      <c r="S50" s="43"/>
      <c r="T50" s="253"/>
      <c r="U50" s="191"/>
      <c r="V50" s="191"/>
      <c r="W50" s="191"/>
      <c r="X50" s="165"/>
      <c r="Y50" s="191"/>
      <c r="Z50" s="256"/>
      <c r="AA50" s="329">
        <f t="shared" si="21"/>
        <v>0</v>
      </c>
    </row>
    <row r="51" spans="1:27" ht="30.6" customHeight="1" thickBot="1" x14ac:dyDescent="0.3">
      <c r="A51" s="42" t="s">
        <v>23</v>
      </c>
      <c r="B51" s="330">
        <v>21</v>
      </c>
      <c r="C51" s="331"/>
      <c r="D51" s="346"/>
      <c r="E51" s="275"/>
      <c r="F51" s="275"/>
      <c r="G51" s="275"/>
      <c r="H51" s="263"/>
      <c r="I51" s="207"/>
      <c r="J51" s="347">
        <f t="shared" si="19"/>
        <v>0</v>
      </c>
      <c r="K51" s="43"/>
      <c r="L51" s="254"/>
      <c r="M51" s="192"/>
      <c r="N51" s="192"/>
      <c r="O51" s="275"/>
      <c r="P51" s="275"/>
      <c r="Q51" s="205"/>
      <c r="R51" s="333">
        <f t="shared" si="20"/>
        <v>0</v>
      </c>
      <c r="S51" s="43"/>
      <c r="T51" s="254"/>
      <c r="U51" s="192"/>
      <c r="V51" s="192"/>
      <c r="W51" s="192"/>
      <c r="X51" s="166"/>
      <c r="Y51" s="192"/>
      <c r="Z51" s="257"/>
      <c r="AA51" s="333">
        <f t="shared" si="21"/>
        <v>0</v>
      </c>
    </row>
    <row r="52" spans="1:27" ht="30.6" customHeight="1" thickBot="1" x14ac:dyDescent="0.3">
      <c r="A52" s="334" t="s">
        <v>24</v>
      </c>
      <c r="B52" s="335">
        <v>22</v>
      </c>
      <c r="C52" s="336">
        <f>SUM(C42+C43+C44+C45+C47+C48+C49+C51)</f>
        <v>0</v>
      </c>
      <c r="D52" s="337">
        <f t="shared" ref="D52:J52" si="22">SUM(D42+D43+D44+D45+D47+D48+D49+D51)</f>
        <v>0</v>
      </c>
      <c r="E52" s="338">
        <f t="shared" si="22"/>
        <v>0</v>
      </c>
      <c r="F52" s="338">
        <f t="shared" si="22"/>
        <v>0</v>
      </c>
      <c r="G52" s="338">
        <f t="shared" si="22"/>
        <v>0</v>
      </c>
      <c r="H52" s="339">
        <f t="shared" si="22"/>
        <v>0</v>
      </c>
      <c r="I52" s="341">
        <f t="shared" si="22"/>
        <v>0</v>
      </c>
      <c r="J52" s="339">
        <f t="shared" si="22"/>
        <v>0</v>
      </c>
      <c r="K52" s="43"/>
      <c r="L52" s="338">
        <f t="shared" ref="L52:R52" si="23">SUM(L42+L43+L44+L45+L47+L48+L49+L51)</f>
        <v>0</v>
      </c>
      <c r="M52" s="338">
        <f t="shared" si="23"/>
        <v>0</v>
      </c>
      <c r="N52" s="338">
        <f t="shared" si="23"/>
        <v>0</v>
      </c>
      <c r="O52" s="338">
        <f t="shared" si="23"/>
        <v>0</v>
      </c>
      <c r="P52" s="339">
        <f t="shared" si="23"/>
        <v>0</v>
      </c>
      <c r="Q52" s="341">
        <f t="shared" si="23"/>
        <v>0</v>
      </c>
      <c r="R52" s="339">
        <f t="shared" si="23"/>
        <v>0</v>
      </c>
      <c r="S52" s="43"/>
      <c r="T52" s="338">
        <f t="shared" ref="T52:AA52" si="24">SUM(T42+T43+T44+T45+T47+T48+T49+T51)</f>
        <v>0</v>
      </c>
      <c r="U52" s="338">
        <f t="shared" si="24"/>
        <v>0</v>
      </c>
      <c r="V52" s="338">
        <f t="shared" si="24"/>
        <v>0</v>
      </c>
      <c r="W52" s="338">
        <f t="shared" si="24"/>
        <v>0</v>
      </c>
      <c r="X52" s="339">
        <f t="shared" si="24"/>
        <v>0</v>
      </c>
      <c r="Y52" s="341">
        <f t="shared" si="24"/>
        <v>0</v>
      </c>
      <c r="Z52" s="338">
        <f t="shared" si="24"/>
        <v>0</v>
      </c>
      <c r="AA52" s="339">
        <f t="shared" si="24"/>
        <v>0</v>
      </c>
    </row>
    <row r="53" spans="1:27" ht="14.4" x14ac:dyDescent="0.25">
      <c r="A53" s="306"/>
      <c r="E53" s="43"/>
      <c r="F53" s="43"/>
      <c r="G53" s="43"/>
      <c r="H53" s="43"/>
      <c r="I53" s="43"/>
      <c r="J53" s="43"/>
      <c r="K53" s="43"/>
      <c r="L53" s="43"/>
      <c r="M53" s="43"/>
      <c r="N53" s="43"/>
      <c r="O53" s="43"/>
      <c r="P53" s="43"/>
      <c r="Q53" s="43"/>
      <c r="R53" s="43"/>
      <c r="S53" s="43"/>
      <c r="T53" s="43"/>
      <c r="U53" s="43"/>
      <c r="V53" s="43"/>
      <c r="W53" s="43"/>
      <c r="X53" s="43"/>
      <c r="Y53" s="43"/>
      <c r="Z53" s="43"/>
      <c r="AA53" s="43"/>
    </row>
    <row r="54" spans="1:27" ht="15" thickBot="1" x14ac:dyDescent="0.3">
      <c r="A54" s="306"/>
      <c r="E54" s="43"/>
      <c r="F54" s="43"/>
      <c r="G54" s="43"/>
      <c r="H54" s="43"/>
      <c r="I54" s="43"/>
      <c r="J54" s="43"/>
      <c r="K54" s="43"/>
      <c r="L54" s="43"/>
      <c r="M54" s="43"/>
      <c r="N54" s="43"/>
      <c r="O54" s="43"/>
      <c r="P54" s="43"/>
      <c r="Q54" s="43"/>
      <c r="R54" s="43"/>
      <c r="S54" s="43"/>
      <c r="T54" s="43"/>
      <c r="U54" s="43"/>
      <c r="V54" s="43"/>
      <c r="W54" s="43"/>
      <c r="X54" s="43"/>
      <c r="Y54" s="43"/>
      <c r="Z54" s="43"/>
      <c r="AA54" s="43"/>
    </row>
    <row r="55" spans="1:27" ht="57" customHeight="1" thickBot="1" x14ac:dyDescent="0.3">
      <c r="A55" s="455" t="s">
        <v>139</v>
      </c>
      <c r="B55" s="466"/>
      <c r="C55" s="441" t="s">
        <v>30</v>
      </c>
      <c r="D55" s="442"/>
      <c r="E55" s="442"/>
      <c r="F55" s="442"/>
      <c r="G55" s="442"/>
      <c r="H55" s="442"/>
      <c r="I55" s="442"/>
      <c r="J55" s="443"/>
      <c r="K55" s="170"/>
      <c r="L55" s="441" t="s">
        <v>30</v>
      </c>
      <c r="M55" s="442"/>
      <c r="N55" s="442"/>
      <c r="O55" s="442"/>
      <c r="P55" s="442"/>
      <c r="Q55" s="442"/>
      <c r="R55" s="442"/>
      <c r="S55" s="170"/>
      <c r="T55" s="441" t="s">
        <v>30</v>
      </c>
      <c r="U55" s="442"/>
      <c r="V55" s="442"/>
      <c r="W55" s="442"/>
      <c r="X55" s="442"/>
      <c r="Y55" s="442"/>
      <c r="Z55" s="442"/>
      <c r="AA55" s="442"/>
    </row>
    <row r="56" spans="1:27" ht="70.2" customHeight="1" thickBot="1" x14ac:dyDescent="0.3">
      <c r="A56" s="456"/>
      <c r="B56" s="467"/>
      <c r="C56" s="460" t="s">
        <v>5</v>
      </c>
      <c r="D56" s="461"/>
      <c r="E56" s="461"/>
      <c r="F56" s="461"/>
      <c r="G56" s="461"/>
      <c r="H56" s="461"/>
      <c r="I56" s="461"/>
      <c r="J56" s="462"/>
      <c r="K56" s="162"/>
      <c r="L56" s="460" t="s">
        <v>6</v>
      </c>
      <c r="M56" s="461"/>
      <c r="N56" s="461"/>
      <c r="O56" s="461"/>
      <c r="P56" s="461"/>
      <c r="Q56" s="461"/>
      <c r="R56" s="462"/>
      <c r="S56" s="162"/>
      <c r="T56" s="460" t="s">
        <v>7</v>
      </c>
      <c r="U56" s="461"/>
      <c r="V56" s="461"/>
      <c r="W56" s="461"/>
      <c r="X56" s="461"/>
      <c r="Y56" s="461"/>
      <c r="Z56" s="461"/>
      <c r="AA56" s="461"/>
    </row>
    <row r="57" spans="1:27" ht="32.4" customHeight="1" thickBot="1" x14ac:dyDescent="0.3">
      <c r="A57" s="456"/>
      <c r="B57" s="467"/>
      <c r="C57" s="208"/>
      <c r="D57" s="209"/>
      <c r="E57" s="460" t="s">
        <v>124</v>
      </c>
      <c r="F57" s="461"/>
      <c r="G57" s="461"/>
      <c r="H57" s="462"/>
      <c r="I57" s="209"/>
      <c r="J57" s="210"/>
      <c r="K57" s="162"/>
      <c r="L57" s="208"/>
      <c r="M57" s="460" t="s">
        <v>124</v>
      </c>
      <c r="N57" s="461"/>
      <c r="O57" s="461"/>
      <c r="P57" s="462"/>
      <c r="Q57" s="209"/>
      <c r="R57" s="210"/>
      <c r="S57" s="162"/>
      <c r="T57" s="208"/>
      <c r="U57" s="460" t="s">
        <v>124</v>
      </c>
      <c r="V57" s="461"/>
      <c r="W57" s="461"/>
      <c r="X57" s="462"/>
      <c r="Y57" s="211"/>
      <c r="Z57" s="211"/>
      <c r="AA57" s="211"/>
    </row>
    <row r="58" spans="1:27" ht="85.8" customHeight="1" thickBot="1" x14ac:dyDescent="0.3">
      <c r="A58" s="456"/>
      <c r="B58" s="467"/>
      <c r="C58" s="144" t="s">
        <v>157</v>
      </c>
      <c r="D58" s="201" t="s">
        <v>27</v>
      </c>
      <c r="E58" s="144" t="s">
        <v>85</v>
      </c>
      <c r="F58" s="144" t="s">
        <v>91</v>
      </c>
      <c r="G58" s="144" t="s">
        <v>86</v>
      </c>
      <c r="H58" s="174" t="s">
        <v>92</v>
      </c>
      <c r="I58" s="174" t="s">
        <v>175</v>
      </c>
      <c r="J58" s="174" t="s">
        <v>156</v>
      </c>
      <c r="K58" s="162"/>
      <c r="L58" s="251" t="s">
        <v>158</v>
      </c>
      <c r="M58" s="144" t="s">
        <v>93</v>
      </c>
      <c r="N58" s="203" t="s">
        <v>87</v>
      </c>
      <c r="O58" s="34" t="s">
        <v>94</v>
      </c>
      <c r="P58" s="144" t="s">
        <v>95</v>
      </c>
      <c r="Q58" s="174" t="s">
        <v>175</v>
      </c>
      <c r="R58" s="174" t="s">
        <v>159</v>
      </c>
      <c r="S58" s="162"/>
      <c r="T58" s="251" t="s">
        <v>160</v>
      </c>
      <c r="U58" s="144" t="s">
        <v>96</v>
      </c>
      <c r="V58" s="203" t="s">
        <v>97</v>
      </c>
      <c r="W58" s="34" t="s">
        <v>98</v>
      </c>
      <c r="X58" s="34" t="s">
        <v>99</v>
      </c>
      <c r="Y58" s="203" t="s">
        <v>90</v>
      </c>
      <c r="Z58" s="174" t="s">
        <v>175</v>
      </c>
      <c r="AA58" s="174" t="s">
        <v>161</v>
      </c>
    </row>
    <row r="59" spans="1:27" s="302" customFormat="1" ht="20.25" customHeight="1" thickBot="1" x14ac:dyDescent="0.3">
      <c r="A59" s="465"/>
      <c r="B59" s="468"/>
      <c r="C59" s="348">
        <v>1</v>
      </c>
      <c r="D59" s="349">
        <v>2</v>
      </c>
      <c r="E59" s="311">
        <v>3</v>
      </c>
      <c r="F59" s="348">
        <v>4</v>
      </c>
      <c r="G59" s="349">
        <v>5</v>
      </c>
      <c r="H59" s="311">
        <v>6</v>
      </c>
      <c r="I59" s="350">
        <v>7</v>
      </c>
      <c r="J59" s="311">
        <v>8</v>
      </c>
      <c r="K59" s="317"/>
      <c r="L59" s="349">
        <v>9</v>
      </c>
      <c r="M59" s="348">
        <v>10</v>
      </c>
      <c r="N59" s="350">
        <v>11</v>
      </c>
      <c r="O59" s="348">
        <v>12</v>
      </c>
      <c r="P59" s="348">
        <v>13</v>
      </c>
      <c r="Q59" s="350">
        <v>14</v>
      </c>
      <c r="R59" s="348">
        <v>15</v>
      </c>
      <c r="S59" s="317"/>
      <c r="T59" s="311">
        <v>16</v>
      </c>
      <c r="U59" s="316">
        <v>17</v>
      </c>
      <c r="V59" s="311">
        <v>18</v>
      </c>
      <c r="W59" s="316">
        <v>19</v>
      </c>
      <c r="X59" s="311">
        <v>20</v>
      </c>
      <c r="Y59" s="316">
        <v>21</v>
      </c>
      <c r="Z59" s="316">
        <v>22</v>
      </c>
      <c r="AA59" s="311">
        <v>23</v>
      </c>
    </row>
    <row r="60" spans="1:27" ht="30.6" customHeight="1" x14ac:dyDescent="0.25">
      <c r="A60" s="292" t="s">
        <v>61</v>
      </c>
      <c r="B60" s="320">
        <v>23</v>
      </c>
      <c r="C60" s="351"/>
      <c r="D60" s="352"/>
      <c r="E60" s="264"/>
      <c r="F60" s="264"/>
      <c r="G60" s="264"/>
      <c r="H60" s="276"/>
      <c r="I60" s="258"/>
      <c r="J60" s="193">
        <f t="shared" ref="J60:J66" si="25">C60+E60+F60+G60+H60+I60</f>
        <v>0</v>
      </c>
      <c r="K60" s="43"/>
      <c r="L60" s="252"/>
      <c r="M60" s="189"/>
      <c r="N60" s="189"/>
      <c r="O60" s="264"/>
      <c r="P60" s="261"/>
      <c r="Q60" s="206"/>
      <c r="R60" s="193">
        <f t="shared" ref="R60:R66" si="26">K60+M60+N60+O60+P60+Q60</f>
        <v>0</v>
      </c>
      <c r="S60" s="43"/>
      <c r="T60" s="189"/>
      <c r="U60" s="163"/>
      <c r="V60" s="163"/>
      <c r="W60" s="163"/>
      <c r="X60" s="163"/>
      <c r="Y60" s="163"/>
      <c r="Z60" s="163"/>
      <c r="AA60" s="193">
        <f t="shared" ref="AA60:AA66" si="27">S60+U60+V60+W60+X60+Z60</f>
        <v>0</v>
      </c>
    </row>
    <row r="61" spans="1:27" ht="30.6" customHeight="1" x14ac:dyDescent="0.25">
      <c r="A61" s="40" t="s">
        <v>62</v>
      </c>
      <c r="B61" s="325">
        <v>24</v>
      </c>
      <c r="C61" s="326"/>
      <c r="D61" s="345"/>
      <c r="E61" s="265"/>
      <c r="F61" s="265"/>
      <c r="G61" s="265"/>
      <c r="H61" s="262"/>
      <c r="I61" s="259"/>
      <c r="J61" s="194">
        <f t="shared" si="25"/>
        <v>0</v>
      </c>
      <c r="K61" s="43"/>
      <c r="L61" s="253"/>
      <c r="M61" s="191"/>
      <c r="N61" s="191"/>
      <c r="O61" s="265"/>
      <c r="P61" s="262"/>
      <c r="Q61" s="204"/>
      <c r="R61" s="194">
        <f t="shared" si="26"/>
        <v>0</v>
      </c>
      <c r="S61" s="43"/>
      <c r="T61" s="190"/>
      <c r="U61" s="164"/>
      <c r="V61" s="164"/>
      <c r="W61" s="164"/>
      <c r="X61" s="164"/>
      <c r="Y61" s="164"/>
      <c r="Z61" s="164"/>
      <c r="AA61" s="194">
        <f t="shared" si="27"/>
        <v>0</v>
      </c>
    </row>
    <row r="62" spans="1:27" ht="30.6" customHeight="1" x14ac:dyDescent="0.25">
      <c r="A62" s="40" t="s">
        <v>116</v>
      </c>
      <c r="B62" s="325">
        <v>25</v>
      </c>
      <c r="C62" s="326"/>
      <c r="D62" s="345"/>
      <c r="E62" s="265"/>
      <c r="F62" s="265"/>
      <c r="G62" s="265"/>
      <c r="H62" s="262"/>
      <c r="I62" s="259"/>
      <c r="J62" s="194">
        <f t="shared" si="25"/>
        <v>0</v>
      </c>
      <c r="K62" s="43"/>
      <c r="L62" s="253"/>
      <c r="M62" s="191"/>
      <c r="N62" s="191"/>
      <c r="O62" s="265"/>
      <c r="P62" s="262"/>
      <c r="Q62" s="204"/>
      <c r="R62" s="194">
        <f t="shared" si="26"/>
        <v>0</v>
      </c>
      <c r="S62" s="43"/>
      <c r="T62" s="190"/>
      <c r="U62" s="164"/>
      <c r="V62" s="164"/>
      <c r="W62" s="164"/>
      <c r="X62" s="164"/>
      <c r="Y62" s="164"/>
      <c r="Z62" s="164"/>
      <c r="AA62" s="194">
        <f t="shared" si="27"/>
        <v>0</v>
      </c>
    </row>
    <row r="63" spans="1:27" ht="30.6" customHeight="1" x14ac:dyDescent="0.25">
      <c r="A63" s="40" t="s">
        <v>63</v>
      </c>
      <c r="B63" s="325">
        <v>26</v>
      </c>
      <c r="C63" s="326"/>
      <c r="D63" s="345"/>
      <c r="E63" s="265"/>
      <c r="F63" s="265"/>
      <c r="G63" s="265"/>
      <c r="H63" s="262"/>
      <c r="I63" s="259"/>
      <c r="J63" s="194">
        <f t="shared" si="25"/>
        <v>0</v>
      </c>
      <c r="K63" s="43"/>
      <c r="L63" s="253"/>
      <c r="M63" s="191"/>
      <c r="N63" s="191"/>
      <c r="O63" s="265"/>
      <c r="P63" s="262"/>
      <c r="Q63" s="204"/>
      <c r="R63" s="194">
        <f t="shared" si="26"/>
        <v>0</v>
      </c>
      <c r="S63" s="43"/>
      <c r="T63" s="190"/>
      <c r="U63" s="164"/>
      <c r="V63" s="164"/>
      <c r="W63" s="164"/>
      <c r="X63" s="164"/>
      <c r="Y63" s="164"/>
      <c r="Z63" s="164"/>
      <c r="AA63" s="194">
        <f t="shared" si="27"/>
        <v>0</v>
      </c>
    </row>
    <row r="64" spans="1:27" ht="30.6" customHeight="1" x14ac:dyDescent="0.25">
      <c r="A64" s="40" t="s">
        <v>131</v>
      </c>
      <c r="B64" s="325">
        <v>27</v>
      </c>
      <c r="C64" s="326"/>
      <c r="D64" s="345"/>
      <c r="E64" s="265"/>
      <c r="F64" s="265"/>
      <c r="G64" s="265"/>
      <c r="H64" s="262"/>
      <c r="I64" s="259"/>
      <c r="J64" s="194">
        <f t="shared" si="25"/>
        <v>0</v>
      </c>
      <c r="K64" s="43"/>
      <c r="L64" s="253"/>
      <c r="M64" s="191"/>
      <c r="N64" s="191"/>
      <c r="O64" s="265"/>
      <c r="P64" s="262"/>
      <c r="Q64" s="204"/>
      <c r="R64" s="194">
        <f t="shared" si="26"/>
        <v>0</v>
      </c>
      <c r="S64" s="43"/>
      <c r="T64" s="191"/>
      <c r="U64" s="165"/>
      <c r="V64" s="165"/>
      <c r="W64" s="165"/>
      <c r="X64" s="165"/>
      <c r="Y64" s="165"/>
      <c r="Z64" s="165"/>
      <c r="AA64" s="194">
        <f t="shared" si="27"/>
        <v>0</v>
      </c>
    </row>
    <row r="65" spans="1:27" ht="30.6" customHeight="1" x14ac:dyDescent="0.25">
      <c r="A65" s="40" t="s">
        <v>132</v>
      </c>
      <c r="B65" s="325">
        <v>28</v>
      </c>
      <c r="C65" s="326"/>
      <c r="D65" s="345"/>
      <c r="E65" s="265"/>
      <c r="F65" s="265"/>
      <c r="G65" s="265"/>
      <c r="H65" s="262"/>
      <c r="I65" s="259"/>
      <c r="J65" s="194">
        <f t="shared" si="25"/>
        <v>0</v>
      </c>
      <c r="K65" s="43"/>
      <c r="L65" s="253"/>
      <c r="M65" s="191"/>
      <c r="N65" s="191"/>
      <c r="O65" s="265"/>
      <c r="P65" s="262"/>
      <c r="Q65" s="204"/>
      <c r="R65" s="194">
        <f t="shared" si="26"/>
        <v>0</v>
      </c>
      <c r="S65" s="43"/>
      <c r="T65" s="191"/>
      <c r="U65" s="165"/>
      <c r="V65" s="165"/>
      <c r="W65" s="165"/>
      <c r="X65" s="165"/>
      <c r="Y65" s="165"/>
      <c r="Z65" s="165"/>
      <c r="AA65" s="194">
        <f t="shared" si="27"/>
        <v>0</v>
      </c>
    </row>
    <row r="66" spans="1:27" ht="30.6" customHeight="1" thickBot="1" x14ac:dyDescent="0.3">
      <c r="A66" s="42" t="s">
        <v>140</v>
      </c>
      <c r="B66" s="353">
        <v>29</v>
      </c>
      <c r="C66" s="331"/>
      <c r="D66" s="346"/>
      <c r="E66" s="275"/>
      <c r="F66" s="275"/>
      <c r="G66" s="275"/>
      <c r="H66" s="274"/>
      <c r="I66" s="260"/>
      <c r="J66" s="195">
        <f t="shared" si="25"/>
        <v>0</v>
      </c>
      <c r="K66" s="43"/>
      <c r="L66" s="254"/>
      <c r="M66" s="192"/>
      <c r="N66" s="192"/>
      <c r="O66" s="275"/>
      <c r="P66" s="274"/>
      <c r="Q66" s="205"/>
      <c r="R66" s="195">
        <f t="shared" si="26"/>
        <v>0</v>
      </c>
      <c r="S66" s="43"/>
      <c r="T66" s="192"/>
      <c r="U66" s="166"/>
      <c r="V66" s="166"/>
      <c r="W66" s="166"/>
      <c r="X66" s="166"/>
      <c r="Y66" s="166"/>
      <c r="Z66" s="166"/>
      <c r="AA66" s="195">
        <f t="shared" si="27"/>
        <v>0</v>
      </c>
    </row>
    <row r="67" spans="1:27" ht="30.6" customHeight="1" thickBot="1" x14ac:dyDescent="0.3">
      <c r="A67" s="334" t="s">
        <v>24</v>
      </c>
      <c r="B67" s="353">
        <v>30</v>
      </c>
      <c r="C67" s="338">
        <f>SUM(C60+C61+C63+C64+C65+C66)</f>
        <v>0</v>
      </c>
      <c r="D67" s="339">
        <f t="shared" ref="D67:J67" si="28">SUM(D60+D61+D63+D64+D65+D66)</f>
        <v>0</v>
      </c>
      <c r="E67" s="338">
        <f t="shared" si="28"/>
        <v>0</v>
      </c>
      <c r="F67" s="338">
        <f t="shared" si="28"/>
        <v>0</v>
      </c>
      <c r="G67" s="338">
        <f t="shared" si="28"/>
        <v>0</v>
      </c>
      <c r="H67" s="339">
        <f t="shared" si="28"/>
        <v>0</v>
      </c>
      <c r="I67" s="341">
        <f t="shared" si="28"/>
        <v>0</v>
      </c>
      <c r="J67" s="339">
        <f t="shared" si="28"/>
        <v>0</v>
      </c>
      <c r="L67" s="338">
        <f>SUM(L60+L61+L63+L64+L65+L66)</f>
        <v>0</v>
      </c>
      <c r="M67" s="339">
        <f t="shared" ref="M67" si="29">SUM(M60+M61+M63+M64+M65+M66)</f>
        <v>0</v>
      </c>
      <c r="N67" s="341">
        <f t="shared" ref="N67" si="30">SUM(N60+N61+N63+N64+N65+N66)</f>
        <v>0</v>
      </c>
      <c r="O67" s="338">
        <f t="shared" ref="O67" si="31">SUM(O60+O61+O63+O64+O65+O66)</f>
        <v>0</v>
      </c>
      <c r="P67" s="339">
        <f t="shared" ref="P67" si="32">SUM(P60+P61+P63+P64+P65+P66)</f>
        <v>0</v>
      </c>
      <c r="Q67" s="341">
        <f>SUM(Q60+Q61+Q63+Q64+Q65+Q66)</f>
        <v>0</v>
      </c>
      <c r="R67" s="339">
        <f t="shared" ref="R67" si="33">SUM(R60+R61+R63+R64+R65+R66)</f>
        <v>0</v>
      </c>
      <c r="T67" s="338">
        <f t="shared" ref="T67" si="34">SUM(T60+T61+T63+T64+T65+T66)</f>
        <v>0</v>
      </c>
      <c r="U67" s="338">
        <f t="shared" ref="U67:V67" si="35">SUM(U60+U61+U63+U64+U65+U66)</f>
        <v>0</v>
      </c>
      <c r="V67" s="338">
        <f t="shared" si="35"/>
        <v>0</v>
      </c>
      <c r="W67" s="339">
        <f t="shared" ref="W67" si="36">SUM(W60+W61+W63+W64+W65+W66)</f>
        <v>0</v>
      </c>
      <c r="X67" s="338">
        <f t="shared" ref="X67" si="37">SUM(X60+X61+X63+X64+X65+X66)</f>
        <v>0</v>
      </c>
      <c r="Y67" s="338">
        <f t="shared" ref="Y67:Z67" si="38">SUM(Y60+Y61+Y63+Y64+Y65+Y66)</f>
        <v>0</v>
      </c>
      <c r="Z67" s="338">
        <f t="shared" si="38"/>
        <v>0</v>
      </c>
      <c r="AA67" s="339">
        <f t="shared" ref="AA67" si="39">SUM(AA60+AA61+AA63+AA64+AA65+AA66)</f>
        <v>0</v>
      </c>
    </row>
    <row r="68" spans="1:27" ht="21" customHeight="1" x14ac:dyDescent="0.25">
      <c r="A68" s="355"/>
      <c r="B68" s="343"/>
      <c r="C68" s="343"/>
      <c r="D68" s="343"/>
      <c r="E68" s="343"/>
      <c r="F68" s="343"/>
      <c r="G68" s="343"/>
      <c r="H68" s="343"/>
      <c r="I68" s="343"/>
      <c r="J68" s="343"/>
      <c r="L68" s="343"/>
      <c r="M68" s="343"/>
      <c r="N68" s="343"/>
      <c r="O68" s="343"/>
      <c r="P68" s="343"/>
      <c r="Q68" s="343"/>
      <c r="R68" s="343"/>
      <c r="T68" s="343"/>
      <c r="U68" s="343"/>
      <c r="V68" s="343"/>
      <c r="W68" s="343"/>
      <c r="X68" s="343"/>
      <c r="Y68" s="343"/>
      <c r="Z68" s="343"/>
      <c r="AA68" s="343"/>
    </row>
    <row r="69" spans="1:27" ht="14.4" thickBot="1" x14ac:dyDescent="0.3"/>
    <row r="70" spans="1:27" ht="57" customHeight="1" thickBot="1" x14ac:dyDescent="0.3">
      <c r="A70" s="455" t="s">
        <v>141</v>
      </c>
      <c r="B70" s="466"/>
      <c r="C70" s="441" t="s">
        <v>30</v>
      </c>
      <c r="D70" s="442"/>
      <c r="E70" s="442"/>
      <c r="F70" s="442"/>
      <c r="G70" s="442"/>
      <c r="H70" s="442"/>
      <c r="I70" s="442"/>
      <c r="J70" s="443"/>
      <c r="K70" s="170"/>
      <c r="L70" s="441" t="s">
        <v>30</v>
      </c>
      <c r="M70" s="442"/>
      <c r="N70" s="442"/>
      <c r="O70" s="442"/>
      <c r="P70" s="442"/>
      <c r="Q70" s="442"/>
      <c r="R70" s="442"/>
      <c r="S70" s="170"/>
      <c r="T70" s="441" t="s">
        <v>30</v>
      </c>
      <c r="U70" s="442"/>
      <c r="V70" s="442"/>
      <c r="W70" s="442"/>
      <c r="X70" s="442"/>
      <c r="Y70" s="442"/>
      <c r="Z70" s="442"/>
      <c r="AA70" s="442"/>
    </row>
    <row r="71" spans="1:27" ht="70.2" customHeight="1" thickBot="1" x14ac:dyDescent="0.3">
      <c r="A71" s="456"/>
      <c r="B71" s="467"/>
      <c r="C71" s="460" t="s">
        <v>5</v>
      </c>
      <c r="D71" s="461"/>
      <c r="E71" s="461"/>
      <c r="F71" s="461"/>
      <c r="G71" s="461"/>
      <c r="H71" s="461"/>
      <c r="I71" s="461"/>
      <c r="J71" s="462"/>
      <c r="K71" s="162"/>
      <c r="L71" s="460" t="s">
        <v>6</v>
      </c>
      <c r="M71" s="461"/>
      <c r="N71" s="461"/>
      <c r="O71" s="461"/>
      <c r="P71" s="461"/>
      <c r="Q71" s="461"/>
      <c r="R71" s="462"/>
      <c r="S71" s="162"/>
      <c r="T71" s="460" t="s">
        <v>7</v>
      </c>
      <c r="U71" s="461"/>
      <c r="V71" s="461"/>
      <c r="W71" s="461"/>
      <c r="X71" s="461"/>
      <c r="Y71" s="461"/>
      <c r="Z71" s="461"/>
      <c r="AA71" s="461"/>
    </row>
    <row r="72" spans="1:27" ht="32.4" customHeight="1" thickBot="1" x14ac:dyDescent="0.3">
      <c r="A72" s="456"/>
      <c r="B72" s="467"/>
      <c r="C72" s="208"/>
      <c r="D72" s="209"/>
      <c r="E72" s="460" t="s">
        <v>124</v>
      </c>
      <c r="F72" s="461"/>
      <c r="G72" s="461"/>
      <c r="H72" s="462"/>
      <c r="I72" s="209"/>
      <c r="J72" s="210"/>
      <c r="K72" s="162"/>
      <c r="L72" s="208"/>
      <c r="M72" s="460" t="s">
        <v>124</v>
      </c>
      <c r="N72" s="461"/>
      <c r="O72" s="461"/>
      <c r="P72" s="462"/>
      <c r="Q72" s="209"/>
      <c r="R72" s="210"/>
      <c r="S72" s="162"/>
      <c r="T72" s="208"/>
      <c r="U72" s="460" t="s">
        <v>124</v>
      </c>
      <c r="V72" s="461"/>
      <c r="W72" s="461"/>
      <c r="X72" s="462"/>
      <c r="Y72" s="211"/>
      <c r="Z72" s="211"/>
      <c r="AA72" s="211"/>
    </row>
    <row r="73" spans="1:27" ht="85.8" customHeight="1" thickBot="1" x14ac:dyDescent="0.3">
      <c r="A73" s="456"/>
      <c r="B73" s="467"/>
      <c r="C73" s="144" t="s">
        <v>157</v>
      </c>
      <c r="D73" s="201" t="s">
        <v>27</v>
      </c>
      <c r="E73" s="144" t="s">
        <v>85</v>
      </c>
      <c r="F73" s="144" t="s">
        <v>91</v>
      </c>
      <c r="G73" s="144" t="s">
        <v>86</v>
      </c>
      <c r="H73" s="174" t="s">
        <v>92</v>
      </c>
      <c r="I73" s="174" t="s">
        <v>175</v>
      </c>
      <c r="J73" s="174" t="s">
        <v>156</v>
      </c>
      <c r="K73" s="162"/>
      <c r="L73" s="251" t="s">
        <v>158</v>
      </c>
      <c r="M73" s="144" t="s">
        <v>93</v>
      </c>
      <c r="N73" s="203" t="s">
        <v>87</v>
      </c>
      <c r="O73" s="34" t="s">
        <v>94</v>
      </c>
      <c r="P73" s="144" t="s">
        <v>95</v>
      </c>
      <c r="Q73" s="174" t="s">
        <v>175</v>
      </c>
      <c r="R73" s="174" t="s">
        <v>159</v>
      </c>
      <c r="S73" s="162"/>
      <c r="T73" s="251" t="s">
        <v>160</v>
      </c>
      <c r="U73" s="144" t="s">
        <v>96</v>
      </c>
      <c r="V73" s="203" t="s">
        <v>97</v>
      </c>
      <c r="W73" s="34" t="s">
        <v>98</v>
      </c>
      <c r="X73" s="34" t="s">
        <v>99</v>
      </c>
      <c r="Y73" s="198" t="s">
        <v>90</v>
      </c>
      <c r="Z73" s="174" t="s">
        <v>175</v>
      </c>
      <c r="AA73" s="174" t="s">
        <v>161</v>
      </c>
    </row>
    <row r="74" spans="1:27" s="302" customFormat="1" ht="20.25" customHeight="1" thickBot="1" x14ac:dyDescent="0.3">
      <c r="A74" s="465"/>
      <c r="B74" s="468"/>
      <c r="C74" s="348">
        <v>1</v>
      </c>
      <c r="D74" s="349">
        <v>2</v>
      </c>
      <c r="E74" s="311">
        <v>3</v>
      </c>
      <c r="F74" s="348">
        <v>4</v>
      </c>
      <c r="G74" s="349">
        <v>5</v>
      </c>
      <c r="H74" s="311">
        <v>6</v>
      </c>
      <c r="I74" s="350">
        <v>7</v>
      </c>
      <c r="J74" s="311">
        <v>8</v>
      </c>
      <c r="K74" s="317"/>
      <c r="L74" s="349">
        <v>9</v>
      </c>
      <c r="M74" s="348">
        <v>10</v>
      </c>
      <c r="N74" s="350">
        <v>11</v>
      </c>
      <c r="O74" s="348">
        <v>12</v>
      </c>
      <c r="P74" s="348">
        <v>13</v>
      </c>
      <c r="Q74" s="350">
        <v>14</v>
      </c>
      <c r="R74" s="348">
        <v>15</v>
      </c>
      <c r="S74" s="317"/>
      <c r="T74" s="311">
        <v>16</v>
      </c>
      <c r="U74" s="316">
        <v>17</v>
      </c>
      <c r="V74" s="311">
        <v>18</v>
      </c>
      <c r="W74" s="316">
        <v>19</v>
      </c>
      <c r="X74" s="311">
        <v>20</v>
      </c>
      <c r="Y74" s="316">
        <v>21</v>
      </c>
      <c r="Z74" s="316">
        <v>22</v>
      </c>
      <c r="AA74" s="311">
        <v>23</v>
      </c>
    </row>
    <row r="75" spans="1:27" ht="30.6" customHeight="1" x14ac:dyDescent="0.25">
      <c r="A75" s="292" t="s">
        <v>61</v>
      </c>
      <c r="B75" s="320">
        <v>31</v>
      </c>
      <c r="C75" s="351"/>
      <c r="D75" s="352"/>
      <c r="E75" s="264"/>
      <c r="F75" s="264"/>
      <c r="G75" s="264"/>
      <c r="H75" s="276"/>
      <c r="I75" s="258"/>
      <c r="J75" s="193">
        <f t="shared" ref="J75:J77" si="40">C75+E75+F75+G75+H75+I75</f>
        <v>0</v>
      </c>
      <c r="K75" s="43"/>
      <c r="L75" s="252"/>
      <c r="M75" s="189"/>
      <c r="N75" s="189"/>
      <c r="O75" s="264"/>
      <c r="P75" s="261"/>
      <c r="Q75" s="206"/>
      <c r="R75" s="193">
        <f t="shared" ref="R75:R77" si="41">K75+M75+N75+O75+P75+Q75</f>
        <v>0</v>
      </c>
      <c r="S75" s="43"/>
      <c r="T75" s="189"/>
      <c r="U75" s="163"/>
      <c r="V75" s="163"/>
      <c r="W75" s="163"/>
      <c r="X75" s="163"/>
      <c r="Y75" s="163"/>
      <c r="Z75" s="163"/>
      <c r="AA75" s="193">
        <f t="shared" ref="AA75:AA77" si="42">S75+U75+V75+W75+X75+Z75</f>
        <v>0</v>
      </c>
    </row>
    <row r="76" spans="1:27" ht="30.6" customHeight="1" x14ac:dyDescent="0.25">
      <c r="A76" s="40" t="s">
        <v>62</v>
      </c>
      <c r="B76" s="325">
        <v>32</v>
      </c>
      <c r="C76" s="326"/>
      <c r="D76" s="345"/>
      <c r="E76" s="265"/>
      <c r="F76" s="265"/>
      <c r="G76" s="265"/>
      <c r="H76" s="262"/>
      <c r="I76" s="259"/>
      <c r="J76" s="194">
        <f t="shared" si="40"/>
        <v>0</v>
      </c>
      <c r="K76" s="43"/>
      <c r="L76" s="253"/>
      <c r="M76" s="191"/>
      <c r="N76" s="191"/>
      <c r="O76" s="265"/>
      <c r="P76" s="262"/>
      <c r="Q76" s="204"/>
      <c r="R76" s="194">
        <f t="shared" si="41"/>
        <v>0</v>
      </c>
      <c r="S76" s="43"/>
      <c r="T76" s="190"/>
      <c r="U76" s="164"/>
      <c r="V76" s="164"/>
      <c r="W76" s="164"/>
      <c r="X76" s="164"/>
      <c r="Y76" s="164"/>
      <c r="Z76" s="164"/>
      <c r="AA76" s="194">
        <f t="shared" si="42"/>
        <v>0</v>
      </c>
    </row>
    <row r="77" spans="1:27" ht="30.6" customHeight="1" x14ac:dyDescent="0.25">
      <c r="A77" s="40" t="s">
        <v>116</v>
      </c>
      <c r="B77" s="325">
        <v>33</v>
      </c>
      <c r="C77" s="326"/>
      <c r="D77" s="345"/>
      <c r="E77" s="265"/>
      <c r="F77" s="265"/>
      <c r="G77" s="265"/>
      <c r="H77" s="262"/>
      <c r="I77" s="259"/>
      <c r="J77" s="194">
        <f t="shared" si="40"/>
        <v>0</v>
      </c>
      <c r="K77" s="43"/>
      <c r="L77" s="253"/>
      <c r="M77" s="191"/>
      <c r="N77" s="191"/>
      <c r="O77" s="265"/>
      <c r="P77" s="262"/>
      <c r="Q77" s="204"/>
      <c r="R77" s="194">
        <f t="shared" si="41"/>
        <v>0</v>
      </c>
      <c r="S77" s="43"/>
      <c r="T77" s="190"/>
      <c r="U77" s="164"/>
      <c r="V77" s="164"/>
      <c r="W77" s="164"/>
      <c r="X77" s="164"/>
      <c r="Y77" s="164"/>
      <c r="Z77" s="164"/>
      <c r="AA77" s="194">
        <f t="shared" si="42"/>
        <v>0</v>
      </c>
    </row>
    <row r="78" spans="1:27" ht="30.6" customHeight="1" x14ac:dyDescent="0.25">
      <c r="A78" s="40" t="s">
        <v>63</v>
      </c>
      <c r="B78" s="325">
        <v>34</v>
      </c>
      <c r="C78" s="326"/>
      <c r="D78" s="345"/>
      <c r="E78" s="265"/>
      <c r="F78" s="265"/>
      <c r="G78" s="265"/>
      <c r="H78" s="262"/>
      <c r="I78" s="259"/>
      <c r="J78" s="194">
        <f t="shared" ref="J78:J81" si="43">C78+E78+F78+G78+H78+I78</f>
        <v>0</v>
      </c>
      <c r="K78" s="43"/>
      <c r="L78" s="253"/>
      <c r="M78" s="191"/>
      <c r="N78" s="191"/>
      <c r="O78" s="265"/>
      <c r="P78" s="262"/>
      <c r="Q78" s="204"/>
      <c r="R78" s="194">
        <f t="shared" ref="R78:R81" si="44">K78+M78+N78+O78+P78+Q78</f>
        <v>0</v>
      </c>
      <c r="S78" s="43"/>
      <c r="T78" s="190"/>
      <c r="U78" s="164"/>
      <c r="V78" s="164"/>
      <c r="W78" s="164"/>
      <c r="X78" s="164"/>
      <c r="Y78" s="164"/>
      <c r="Z78" s="164"/>
      <c r="AA78" s="194">
        <f t="shared" ref="AA78:AA81" si="45">S78+U78+V78+W78+X78+Z78</f>
        <v>0</v>
      </c>
    </row>
    <row r="79" spans="1:27" ht="30.6" customHeight="1" x14ac:dyDescent="0.25">
      <c r="A79" s="40" t="s">
        <v>131</v>
      </c>
      <c r="B79" s="325">
        <v>35</v>
      </c>
      <c r="C79" s="326"/>
      <c r="D79" s="345"/>
      <c r="E79" s="265"/>
      <c r="F79" s="265"/>
      <c r="G79" s="265"/>
      <c r="H79" s="262"/>
      <c r="I79" s="259"/>
      <c r="J79" s="194">
        <f t="shared" si="43"/>
        <v>0</v>
      </c>
      <c r="K79" s="43"/>
      <c r="L79" s="253"/>
      <c r="M79" s="191"/>
      <c r="N79" s="191"/>
      <c r="O79" s="265"/>
      <c r="P79" s="262"/>
      <c r="Q79" s="204"/>
      <c r="R79" s="194">
        <f t="shared" si="44"/>
        <v>0</v>
      </c>
      <c r="S79" s="43"/>
      <c r="T79" s="191"/>
      <c r="U79" s="165"/>
      <c r="V79" s="165"/>
      <c r="W79" s="165"/>
      <c r="X79" s="165"/>
      <c r="Y79" s="165"/>
      <c r="Z79" s="165"/>
      <c r="AA79" s="194">
        <f t="shared" si="45"/>
        <v>0</v>
      </c>
    </row>
    <row r="80" spans="1:27" ht="30.6" customHeight="1" x14ac:dyDescent="0.25">
      <c r="A80" s="40" t="s">
        <v>132</v>
      </c>
      <c r="B80" s="325">
        <v>36</v>
      </c>
      <c r="C80" s="326"/>
      <c r="D80" s="345"/>
      <c r="E80" s="265"/>
      <c r="F80" s="265"/>
      <c r="G80" s="265"/>
      <c r="H80" s="262"/>
      <c r="I80" s="259"/>
      <c r="J80" s="194">
        <f t="shared" si="43"/>
        <v>0</v>
      </c>
      <c r="K80" s="43"/>
      <c r="L80" s="253"/>
      <c r="M80" s="191"/>
      <c r="N80" s="191"/>
      <c r="O80" s="265"/>
      <c r="P80" s="262"/>
      <c r="Q80" s="204"/>
      <c r="R80" s="194">
        <f t="shared" si="44"/>
        <v>0</v>
      </c>
      <c r="S80" s="43"/>
      <c r="T80" s="191"/>
      <c r="U80" s="165"/>
      <c r="V80" s="165"/>
      <c r="W80" s="165"/>
      <c r="X80" s="165"/>
      <c r="Y80" s="165"/>
      <c r="Z80" s="165"/>
      <c r="AA80" s="194">
        <f t="shared" si="45"/>
        <v>0</v>
      </c>
    </row>
    <row r="81" spans="1:27" ht="30.6" customHeight="1" thickBot="1" x14ac:dyDescent="0.3">
      <c r="A81" s="42" t="s">
        <v>140</v>
      </c>
      <c r="B81" s="353">
        <v>37</v>
      </c>
      <c r="C81" s="331"/>
      <c r="D81" s="346"/>
      <c r="E81" s="275"/>
      <c r="F81" s="275"/>
      <c r="G81" s="275"/>
      <c r="H81" s="274"/>
      <c r="I81" s="260"/>
      <c r="J81" s="195">
        <f t="shared" si="43"/>
        <v>0</v>
      </c>
      <c r="K81" s="43"/>
      <c r="L81" s="254"/>
      <c r="M81" s="192"/>
      <c r="N81" s="192"/>
      <c r="O81" s="275"/>
      <c r="P81" s="274"/>
      <c r="Q81" s="205"/>
      <c r="R81" s="195">
        <f t="shared" si="44"/>
        <v>0</v>
      </c>
      <c r="S81" s="43"/>
      <c r="T81" s="192"/>
      <c r="U81" s="166"/>
      <c r="V81" s="166"/>
      <c r="W81" s="166"/>
      <c r="X81" s="166"/>
      <c r="Y81" s="166"/>
      <c r="Z81" s="166"/>
      <c r="AA81" s="195">
        <f t="shared" si="45"/>
        <v>0</v>
      </c>
    </row>
    <row r="82" spans="1:27" ht="30.6" customHeight="1" thickBot="1" x14ac:dyDescent="0.3">
      <c r="A82" s="334" t="s">
        <v>24</v>
      </c>
      <c r="B82" s="353">
        <v>38</v>
      </c>
      <c r="C82" s="338">
        <f>SUM(C75+C76+C78+C79+C80+C81)</f>
        <v>0</v>
      </c>
      <c r="D82" s="339">
        <f t="shared" ref="D82:J82" si="46">SUM(D75+D76+D78+D79+D80+D81)</f>
        <v>0</v>
      </c>
      <c r="E82" s="338">
        <f t="shared" si="46"/>
        <v>0</v>
      </c>
      <c r="F82" s="338">
        <f t="shared" si="46"/>
        <v>0</v>
      </c>
      <c r="G82" s="338">
        <f t="shared" si="46"/>
        <v>0</v>
      </c>
      <c r="H82" s="339">
        <f t="shared" si="46"/>
        <v>0</v>
      </c>
      <c r="I82" s="341">
        <f t="shared" si="46"/>
        <v>0</v>
      </c>
      <c r="J82" s="339">
        <f t="shared" si="46"/>
        <v>0</v>
      </c>
      <c r="L82" s="338">
        <f>SUM(L75+L76+L78+L79+L80+L81)</f>
        <v>0</v>
      </c>
      <c r="M82" s="339">
        <f t="shared" ref="M82:P82" si="47">SUM(M75+M76+M78+M79+M80+M81)</f>
        <v>0</v>
      </c>
      <c r="N82" s="341">
        <f t="shared" si="47"/>
        <v>0</v>
      </c>
      <c r="O82" s="338">
        <f t="shared" si="47"/>
        <v>0</v>
      </c>
      <c r="P82" s="339">
        <f t="shared" si="47"/>
        <v>0</v>
      </c>
      <c r="Q82" s="341">
        <f>SUM(Q75+Q76+Q78+Q79+Q80+Q81)</f>
        <v>0</v>
      </c>
      <c r="R82" s="339">
        <f t="shared" ref="R82" si="48">SUM(R75+R76+R78+R79+R80+R81)</f>
        <v>0</v>
      </c>
      <c r="T82" s="338">
        <f t="shared" ref="T82:AA82" si="49">SUM(T75+T76+T78+T79+T80+T81)</f>
        <v>0</v>
      </c>
      <c r="U82" s="338">
        <f t="shared" si="49"/>
        <v>0</v>
      </c>
      <c r="V82" s="338">
        <f t="shared" si="49"/>
        <v>0</v>
      </c>
      <c r="W82" s="339">
        <f t="shared" si="49"/>
        <v>0</v>
      </c>
      <c r="X82" s="338">
        <f t="shared" si="49"/>
        <v>0</v>
      </c>
      <c r="Y82" s="338">
        <f t="shared" si="49"/>
        <v>0</v>
      </c>
      <c r="Z82" s="338">
        <f t="shared" si="49"/>
        <v>0</v>
      </c>
      <c r="AA82" s="339">
        <f t="shared" si="49"/>
        <v>0</v>
      </c>
    </row>
    <row r="83" spans="1:27" ht="14.4" x14ac:dyDescent="0.25">
      <c r="E83" s="43"/>
      <c r="F83" s="43"/>
      <c r="G83" s="43"/>
      <c r="H83" s="43"/>
      <c r="I83" s="43"/>
      <c r="J83" s="43"/>
      <c r="K83" s="43"/>
      <c r="L83" s="43"/>
      <c r="M83" s="43"/>
      <c r="N83" s="43"/>
      <c r="O83" s="43"/>
      <c r="P83" s="43"/>
      <c r="Q83" s="43"/>
      <c r="R83" s="43"/>
      <c r="S83" s="43"/>
      <c r="T83" s="43"/>
      <c r="U83" s="43"/>
      <c r="V83" s="43"/>
      <c r="W83" s="43"/>
      <c r="X83" s="43"/>
      <c r="Y83" s="43"/>
      <c r="Z83" s="43"/>
      <c r="AA83" s="43"/>
    </row>
    <row r="84" spans="1:27" ht="14.4" x14ac:dyDescent="0.25">
      <c r="E84" s="43"/>
      <c r="F84" s="43"/>
      <c r="G84" s="43"/>
      <c r="H84" s="43"/>
      <c r="I84" s="43"/>
      <c r="J84" s="43"/>
      <c r="K84" s="43"/>
      <c r="L84" s="43"/>
      <c r="M84" s="43"/>
      <c r="N84" s="43"/>
      <c r="O84" s="43"/>
      <c r="P84" s="43"/>
      <c r="Q84" s="43"/>
      <c r="R84" s="43"/>
      <c r="S84" s="43"/>
      <c r="T84" s="43"/>
      <c r="U84" s="43"/>
      <c r="V84" s="43"/>
      <c r="W84" s="43"/>
      <c r="X84" s="43"/>
      <c r="Y84" s="43"/>
      <c r="Z84" s="43"/>
      <c r="AA84" s="43"/>
    </row>
    <row r="85" spans="1:27" x14ac:dyDescent="0.25">
      <c r="A85" s="354" t="s">
        <v>88</v>
      </c>
      <c r="B85" s="236"/>
      <c r="C85" s="236"/>
      <c r="D85" s="236"/>
    </row>
    <row r="86" spans="1:27" x14ac:dyDescent="0.25">
      <c r="A86" s="354"/>
      <c r="B86" s="236"/>
      <c r="C86" s="236"/>
      <c r="D86" s="236"/>
    </row>
    <row r="87" spans="1:27" x14ac:dyDescent="0.25">
      <c r="A87" s="49" t="s">
        <v>100</v>
      </c>
    </row>
    <row r="88" spans="1:27" x14ac:dyDescent="0.25">
      <c r="A88" s="49" t="s">
        <v>101</v>
      </c>
    </row>
    <row r="89" spans="1:27" x14ac:dyDescent="0.25">
      <c r="A89" s="49" t="s">
        <v>102</v>
      </c>
    </row>
    <row r="90" spans="1:27" x14ac:dyDescent="0.25">
      <c r="A90" s="49" t="s">
        <v>103</v>
      </c>
    </row>
    <row r="91" spans="1:27" x14ac:dyDescent="0.25">
      <c r="A91" s="49" t="s">
        <v>149</v>
      </c>
    </row>
    <row r="92" spans="1:27" x14ac:dyDescent="0.25">
      <c r="A92" s="49" t="s">
        <v>125</v>
      </c>
    </row>
  </sheetData>
  <mergeCells count="44">
    <mergeCell ref="A70:A74"/>
    <mergeCell ref="B70:B74"/>
    <mergeCell ref="C70:J70"/>
    <mergeCell ref="L70:R70"/>
    <mergeCell ref="T70:AA70"/>
    <mergeCell ref="C71:J71"/>
    <mergeCell ref="L71:R71"/>
    <mergeCell ref="T71:AA71"/>
    <mergeCell ref="E72:H72"/>
    <mergeCell ref="M72:P72"/>
    <mergeCell ref="U72:X72"/>
    <mergeCell ref="T55:AA55"/>
    <mergeCell ref="T56:AA56"/>
    <mergeCell ref="M21:Q21"/>
    <mergeCell ref="U21:Z21"/>
    <mergeCell ref="E39:I39"/>
    <mergeCell ref="U39:Z39"/>
    <mergeCell ref="M39:P39"/>
    <mergeCell ref="L37:R37"/>
    <mergeCell ref="T37:AA37"/>
    <mergeCell ref="C38:J38"/>
    <mergeCell ref="L38:R38"/>
    <mergeCell ref="T38:AA38"/>
    <mergeCell ref="D16:E16"/>
    <mergeCell ref="A14:B14"/>
    <mergeCell ref="C20:J20"/>
    <mergeCell ref="C19:J19"/>
    <mergeCell ref="E21:I21"/>
    <mergeCell ref="T19:AA19"/>
    <mergeCell ref="T20:AA20"/>
    <mergeCell ref="A37:A40"/>
    <mergeCell ref="A55:A59"/>
    <mergeCell ref="B55:B59"/>
    <mergeCell ref="L20:R20"/>
    <mergeCell ref="C56:J56"/>
    <mergeCell ref="C55:J55"/>
    <mergeCell ref="L56:R56"/>
    <mergeCell ref="L55:R55"/>
    <mergeCell ref="A19:A22"/>
    <mergeCell ref="L19:R19"/>
    <mergeCell ref="E57:H57"/>
    <mergeCell ref="M57:P57"/>
    <mergeCell ref="U57:X57"/>
    <mergeCell ref="C37:J37"/>
  </mergeCells>
  <pageMargins left="0.7" right="0.7" top="0.75" bottom="0.75" header="0.3" footer="0.3"/>
  <pageSetup paperSize="9"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4BD175-D531-44F3-A473-8365D771F72B}">
  <dimension ref="A1:DE88"/>
  <sheetViews>
    <sheetView topLeftCell="A10" zoomScale="70" zoomScaleNormal="70" workbookViewId="0">
      <selection activeCell="E100" sqref="E99:E100"/>
    </sheetView>
  </sheetViews>
  <sheetFormatPr defaultColWidth="9.109375" defaultRowHeight="13.8" x14ac:dyDescent="0.25"/>
  <cols>
    <col min="1" max="1" width="63.6640625" style="49" customWidth="1"/>
    <col min="2" max="2" width="6.33203125" style="49" customWidth="1"/>
    <col min="3" max="3" width="24.21875" style="49" customWidth="1"/>
    <col min="4" max="9" width="24.33203125" style="49" customWidth="1"/>
    <col min="10" max="10" width="6.21875" style="49" customWidth="1"/>
    <col min="11" max="13" width="24.21875" style="49" customWidth="1"/>
    <col min="14" max="17" width="24.109375" style="49" customWidth="1"/>
    <col min="18" max="18" width="6.77734375" style="49" customWidth="1"/>
    <col min="19" max="26" width="24.21875" style="49" customWidth="1"/>
    <col min="27" max="31" width="9.109375" style="49"/>
    <col min="32" max="32" width="9.109375" style="49" customWidth="1"/>
    <col min="33" max="16384" width="9.109375" style="49"/>
  </cols>
  <sheetData>
    <row r="1" spans="1:109" x14ac:dyDescent="0.25">
      <c r="A1" s="293"/>
      <c r="B1" s="294"/>
      <c r="C1" s="294"/>
      <c r="D1" s="294"/>
      <c r="E1" s="294"/>
      <c r="F1" s="294"/>
      <c r="G1" s="294"/>
      <c r="H1" s="294"/>
      <c r="I1" s="294"/>
      <c r="J1" s="294"/>
      <c r="K1" s="294"/>
      <c r="L1" s="294"/>
      <c r="M1" s="294"/>
      <c r="N1" s="294"/>
      <c r="O1" s="294"/>
      <c r="P1" s="294"/>
      <c r="Q1" s="294"/>
      <c r="R1" s="294"/>
      <c r="S1" s="294"/>
      <c r="T1" s="294"/>
      <c r="U1" s="294"/>
      <c r="V1" s="294"/>
      <c r="W1" s="294"/>
      <c r="X1" s="294"/>
      <c r="Y1" s="294"/>
      <c r="Z1" s="358"/>
    </row>
    <row r="2" spans="1:109" x14ac:dyDescent="0.25">
      <c r="A2" s="295"/>
      <c r="B2" s="296"/>
      <c r="C2" s="296"/>
      <c r="D2" s="296"/>
      <c r="E2" s="296"/>
      <c r="F2" s="296"/>
      <c r="G2" s="296"/>
      <c r="H2" s="296"/>
      <c r="I2" s="296"/>
      <c r="J2" s="296"/>
      <c r="K2" s="296"/>
      <c r="L2" s="296"/>
      <c r="M2" s="296"/>
      <c r="N2" s="296"/>
      <c r="O2" s="296"/>
      <c r="P2" s="296"/>
      <c r="Q2" s="296"/>
      <c r="R2" s="296"/>
      <c r="S2" s="296"/>
      <c r="T2" s="296"/>
      <c r="U2" s="296"/>
      <c r="V2" s="296"/>
      <c r="W2" s="296"/>
      <c r="X2" s="296"/>
      <c r="Y2" s="296"/>
      <c r="Z2" s="359"/>
    </row>
    <row r="3" spans="1:109" x14ac:dyDescent="0.25">
      <c r="A3" s="295"/>
      <c r="B3" s="296"/>
      <c r="C3" s="296"/>
      <c r="D3" s="296"/>
      <c r="E3" s="296"/>
      <c r="F3" s="296"/>
      <c r="G3" s="296"/>
      <c r="H3" s="296"/>
      <c r="I3" s="296"/>
      <c r="J3" s="296"/>
      <c r="K3" s="296"/>
      <c r="L3" s="296"/>
      <c r="M3" s="296"/>
      <c r="N3" s="296"/>
      <c r="O3" s="296"/>
      <c r="P3" s="296"/>
      <c r="Q3" s="296"/>
      <c r="R3" s="296"/>
      <c r="S3" s="296"/>
      <c r="T3" s="296"/>
      <c r="U3" s="296"/>
      <c r="V3" s="296"/>
      <c r="W3" s="296"/>
      <c r="X3" s="296"/>
      <c r="Y3" s="296"/>
      <c r="Z3" s="359"/>
    </row>
    <row r="4" spans="1:109" x14ac:dyDescent="0.25">
      <c r="A4" s="295"/>
      <c r="B4" s="296"/>
      <c r="C4" s="296"/>
      <c r="D4" s="296"/>
      <c r="E4" s="296"/>
      <c r="F4" s="296"/>
      <c r="G4" s="296"/>
      <c r="H4" s="296"/>
      <c r="I4" s="296"/>
      <c r="J4" s="296"/>
      <c r="K4" s="296"/>
      <c r="L4" s="296"/>
      <c r="M4" s="296"/>
      <c r="N4" s="296"/>
      <c r="O4" s="296"/>
      <c r="P4" s="296"/>
      <c r="Q4" s="296"/>
      <c r="R4" s="296"/>
      <c r="S4" s="296"/>
      <c r="T4" s="296"/>
      <c r="U4" s="296"/>
      <c r="V4" s="296"/>
      <c r="W4" s="296"/>
      <c r="X4" s="296"/>
      <c r="Y4" s="296"/>
      <c r="Z4" s="359"/>
    </row>
    <row r="5" spans="1:109" x14ac:dyDescent="0.25">
      <c r="A5" s="295"/>
      <c r="B5" s="296"/>
      <c r="C5" s="296"/>
      <c r="D5" s="296"/>
      <c r="E5" s="296"/>
      <c r="F5" s="296"/>
      <c r="G5" s="296"/>
      <c r="H5" s="296"/>
      <c r="I5" s="296"/>
      <c r="J5" s="296"/>
      <c r="K5" s="296"/>
      <c r="L5" s="296"/>
      <c r="M5" s="296"/>
      <c r="N5" s="296"/>
      <c r="O5" s="296"/>
      <c r="P5" s="296"/>
      <c r="Q5" s="296"/>
      <c r="R5" s="296"/>
      <c r="S5" s="296"/>
      <c r="T5" s="296"/>
      <c r="U5" s="296"/>
      <c r="V5" s="296"/>
      <c r="W5" s="296"/>
      <c r="X5" s="296"/>
      <c r="Y5" s="296"/>
      <c r="Z5" s="359"/>
    </row>
    <row r="6" spans="1:109" x14ac:dyDescent="0.25">
      <c r="A6" s="295"/>
      <c r="B6" s="296"/>
      <c r="C6" s="296"/>
      <c r="D6" s="296"/>
      <c r="E6" s="296"/>
      <c r="F6" s="296"/>
      <c r="G6" s="296"/>
      <c r="H6" s="296"/>
      <c r="I6" s="296"/>
      <c r="J6" s="296"/>
      <c r="K6" s="296"/>
      <c r="L6" s="296"/>
      <c r="M6" s="296"/>
      <c r="N6" s="296"/>
      <c r="O6" s="296"/>
      <c r="P6" s="296"/>
      <c r="Q6" s="296"/>
      <c r="R6" s="296"/>
      <c r="S6" s="296"/>
      <c r="T6" s="296"/>
      <c r="U6" s="296"/>
      <c r="V6" s="296"/>
      <c r="W6" s="296"/>
      <c r="X6" s="296"/>
      <c r="Y6" s="296"/>
      <c r="Z6" s="359"/>
    </row>
    <row r="7" spans="1:109" x14ac:dyDescent="0.25">
      <c r="A7" s="295"/>
      <c r="B7" s="296"/>
      <c r="C7" s="296"/>
      <c r="D7" s="296"/>
      <c r="E7" s="296"/>
      <c r="F7" s="296"/>
      <c r="G7" s="296"/>
      <c r="H7" s="296"/>
      <c r="I7" s="296"/>
      <c r="J7" s="296"/>
      <c r="K7" s="296"/>
      <c r="L7" s="296"/>
      <c r="M7" s="296"/>
      <c r="N7" s="296"/>
      <c r="O7" s="296"/>
      <c r="P7" s="296"/>
      <c r="Q7" s="296"/>
      <c r="R7" s="296"/>
      <c r="S7" s="296"/>
      <c r="T7" s="296"/>
      <c r="U7" s="296"/>
      <c r="V7" s="296"/>
      <c r="W7" s="296"/>
      <c r="X7" s="296"/>
      <c r="Y7" s="296"/>
      <c r="Z7" s="359"/>
    </row>
    <row r="8" spans="1:109" x14ac:dyDescent="0.25">
      <c r="A8" s="295"/>
      <c r="B8" s="296"/>
      <c r="C8" s="296"/>
      <c r="D8" s="296"/>
      <c r="E8" s="296"/>
      <c r="F8" s="296"/>
      <c r="G8" s="296"/>
      <c r="H8" s="296"/>
      <c r="I8" s="296"/>
      <c r="J8" s="296"/>
      <c r="K8" s="296"/>
      <c r="L8" s="296"/>
      <c r="M8" s="296"/>
      <c r="N8" s="296"/>
      <c r="O8" s="296"/>
      <c r="P8" s="296"/>
      <c r="Q8" s="296"/>
      <c r="R8" s="296"/>
      <c r="S8" s="296"/>
      <c r="T8" s="296"/>
      <c r="U8" s="296"/>
      <c r="V8" s="296"/>
      <c r="W8" s="296"/>
      <c r="X8" s="296"/>
      <c r="Y8" s="296"/>
      <c r="Z8" s="359"/>
    </row>
    <row r="9" spans="1:109" x14ac:dyDescent="0.25">
      <c r="A9" s="295"/>
      <c r="B9" s="296"/>
      <c r="C9" s="296"/>
      <c r="D9" s="296"/>
      <c r="E9" s="296"/>
      <c r="F9" s="296"/>
      <c r="G9" s="296"/>
      <c r="H9" s="296"/>
      <c r="I9" s="296"/>
      <c r="J9" s="296"/>
      <c r="K9" s="296"/>
      <c r="L9" s="296"/>
      <c r="M9" s="296"/>
      <c r="N9" s="296"/>
      <c r="O9" s="296"/>
      <c r="P9" s="296"/>
      <c r="Q9" s="296"/>
      <c r="R9" s="296"/>
      <c r="S9" s="296"/>
      <c r="T9" s="296"/>
      <c r="U9" s="296"/>
      <c r="V9" s="296"/>
      <c r="W9" s="296"/>
      <c r="X9" s="296"/>
      <c r="Y9" s="296"/>
      <c r="Z9" s="359"/>
    </row>
    <row r="10" spans="1:109" x14ac:dyDescent="0.25">
      <c r="A10" s="295"/>
      <c r="B10" s="296"/>
      <c r="C10" s="296"/>
      <c r="D10" s="296"/>
      <c r="E10" s="296"/>
      <c r="F10" s="296"/>
      <c r="G10" s="296"/>
      <c r="H10" s="296"/>
      <c r="I10" s="296"/>
      <c r="J10" s="296"/>
      <c r="K10" s="296"/>
      <c r="L10" s="296"/>
      <c r="M10" s="296"/>
      <c r="N10" s="296"/>
      <c r="O10" s="296"/>
      <c r="P10" s="296"/>
      <c r="Q10" s="296"/>
      <c r="R10" s="296"/>
      <c r="S10" s="296"/>
      <c r="T10" s="296"/>
      <c r="U10" s="296"/>
      <c r="V10" s="296"/>
      <c r="W10" s="296"/>
      <c r="X10" s="296"/>
      <c r="Y10" s="296"/>
      <c r="Z10" s="359"/>
    </row>
    <row r="11" spans="1:109" ht="14.4" thickBot="1" x14ac:dyDescent="0.3">
      <c r="A11" s="403"/>
      <c r="B11" s="404"/>
      <c r="C11" s="404"/>
      <c r="D11" s="404"/>
      <c r="E11" s="404"/>
      <c r="F11" s="404"/>
      <c r="G11" s="404"/>
      <c r="H11" s="404"/>
      <c r="I11" s="404"/>
      <c r="J11" s="404"/>
      <c r="K11" s="404"/>
      <c r="L11" s="404"/>
      <c r="M11" s="404"/>
      <c r="N11" s="404"/>
      <c r="O11" s="404"/>
      <c r="P11" s="404"/>
      <c r="Q11" s="404"/>
      <c r="R11" s="404"/>
      <c r="S11" s="404"/>
      <c r="T11" s="404"/>
      <c r="U11" s="404"/>
      <c r="V11" s="404"/>
      <c r="W11" s="404"/>
      <c r="X11" s="404"/>
      <c r="Y11" s="404"/>
      <c r="Z11" s="405"/>
    </row>
    <row r="12" spans="1:109" x14ac:dyDescent="0.25">
      <c r="A12" s="215" t="s">
        <v>113</v>
      </c>
      <c r="B12" s="216"/>
      <c r="C12" s="216"/>
      <c r="D12" s="216"/>
      <c r="E12" s="216"/>
      <c r="F12" s="216"/>
      <c r="G12" s="216"/>
      <c r="H12" s="216"/>
      <c r="I12" s="216"/>
      <c r="J12" s="216"/>
      <c r="K12" s="216"/>
      <c r="L12" s="216"/>
      <c r="M12" s="216"/>
      <c r="N12" s="216"/>
      <c r="O12" s="216"/>
      <c r="P12" s="216"/>
      <c r="Q12" s="216"/>
      <c r="R12" s="216"/>
      <c r="S12" s="216"/>
      <c r="T12" s="216"/>
      <c r="U12" s="216"/>
      <c r="V12" s="216"/>
      <c r="W12" s="216"/>
      <c r="X12" s="216"/>
      <c r="Y12" s="216"/>
      <c r="Z12" s="238"/>
    </row>
    <row r="13" spans="1:109" ht="14.4" thickBot="1" x14ac:dyDescent="0.3">
      <c r="A13" s="219" t="s">
        <v>47</v>
      </c>
      <c r="B13" s="220"/>
      <c r="C13" s="220"/>
      <c r="D13" s="220"/>
      <c r="E13" s="299"/>
      <c r="F13" s="299"/>
      <c r="G13" s="299"/>
      <c r="H13" s="299"/>
      <c r="I13" s="299"/>
      <c r="J13" s="299"/>
      <c r="K13" s="299"/>
      <c r="L13" s="299"/>
      <c r="M13" s="299"/>
      <c r="N13" s="299"/>
      <c r="O13" s="299"/>
      <c r="P13" s="299"/>
      <c r="Q13" s="299"/>
      <c r="R13" s="299"/>
      <c r="S13" s="299"/>
      <c r="T13" s="299"/>
      <c r="U13" s="299"/>
      <c r="V13" s="299"/>
      <c r="W13" s="299"/>
      <c r="X13" s="299"/>
      <c r="Y13" s="299"/>
      <c r="Z13" s="303"/>
      <c r="AA13" s="302"/>
      <c r="AB13" s="302"/>
      <c r="AC13" s="302"/>
      <c r="AD13" s="302"/>
      <c r="AE13" s="302"/>
      <c r="AF13" s="302"/>
      <c r="AG13" s="302"/>
      <c r="AH13" s="302"/>
      <c r="AI13" s="302"/>
      <c r="AJ13" s="302"/>
      <c r="AK13" s="302"/>
      <c r="AL13" s="302"/>
      <c r="AM13" s="302"/>
      <c r="AN13" s="302"/>
      <c r="AO13" s="302"/>
      <c r="AP13" s="302"/>
      <c r="AQ13" s="302"/>
      <c r="AR13" s="302"/>
      <c r="AS13" s="302"/>
      <c r="AT13" s="302"/>
      <c r="AU13" s="302"/>
      <c r="AV13" s="302"/>
      <c r="AW13" s="302"/>
      <c r="AX13" s="302"/>
      <c r="AY13" s="302"/>
      <c r="AZ13" s="302"/>
      <c r="BA13" s="302"/>
      <c r="BB13" s="302"/>
      <c r="BC13" s="302"/>
      <c r="BD13" s="302"/>
      <c r="BE13" s="302"/>
      <c r="BF13" s="302"/>
      <c r="BG13" s="302"/>
      <c r="BH13" s="302"/>
      <c r="BI13" s="302"/>
      <c r="BJ13" s="302"/>
      <c r="BK13" s="302"/>
      <c r="BL13" s="302"/>
      <c r="BM13" s="302"/>
      <c r="BN13" s="302"/>
      <c r="BO13" s="302"/>
      <c r="BP13" s="302"/>
      <c r="BQ13" s="302"/>
      <c r="BR13" s="302"/>
      <c r="BS13" s="302"/>
      <c r="BT13" s="302"/>
      <c r="BU13" s="302"/>
      <c r="BV13" s="302"/>
      <c r="BW13" s="302"/>
      <c r="BX13" s="302"/>
      <c r="BY13" s="302"/>
      <c r="BZ13" s="302"/>
      <c r="CA13" s="302"/>
      <c r="CB13" s="302"/>
      <c r="CC13" s="302"/>
      <c r="CD13" s="302"/>
      <c r="CE13" s="302"/>
      <c r="CF13" s="302"/>
      <c r="CG13" s="302"/>
      <c r="CH13" s="302"/>
      <c r="CI13" s="302"/>
      <c r="CJ13" s="302"/>
      <c r="CK13" s="302"/>
      <c r="CL13" s="302"/>
      <c r="CM13" s="302"/>
      <c r="CN13" s="302"/>
      <c r="CO13" s="302"/>
      <c r="CP13" s="302"/>
      <c r="CQ13" s="302"/>
      <c r="CR13" s="302"/>
      <c r="CS13" s="302"/>
      <c r="CT13" s="302"/>
      <c r="CU13" s="302"/>
      <c r="CV13" s="302"/>
      <c r="CW13" s="302"/>
      <c r="CX13" s="302"/>
      <c r="CY13" s="302"/>
      <c r="CZ13" s="302"/>
      <c r="DA13" s="302"/>
      <c r="DB13" s="302"/>
      <c r="DC13" s="302"/>
      <c r="DD13" s="302"/>
      <c r="DE13" s="302"/>
    </row>
    <row r="14" spans="1:109" x14ac:dyDescent="0.25">
      <c r="A14" s="449" t="s">
        <v>48</v>
      </c>
      <c r="B14" s="450"/>
      <c r="C14" s="401">
        <f>'IFRS 9_1.1 Loans and advances'!C14</f>
        <v>0</v>
      </c>
      <c r="D14" s="299"/>
      <c r="E14" s="213"/>
      <c r="F14" s="224"/>
      <c r="G14" s="224"/>
      <c r="H14" s="224"/>
      <c r="I14" s="224"/>
      <c r="J14" s="224"/>
      <c r="K14" s="224"/>
      <c r="L14" s="224"/>
      <c r="M14" s="224"/>
      <c r="N14" s="224"/>
      <c r="O14" s="224"/>
      <c r="P14" s="224"/>
      <c r="Q14" s="224"/>
      <c r="R14" s="224"/>
      <c r="S14" s="224"/>
      <c r="T14" s="224"/>
      <c r="U14" s="224"/>
      <c r="V14" s="224"/>
      <c r="W14" s="224"/>
      <c r="X14" s="224"/>
      <c r="Y14" s="224"/>
      <c r="Z14" s="239" t="s">
        <v>146</v>
      </c>
    </row>
    <row r="15" spans="1:109" ht="14.4" thickBot="1" x14ac:dyDescent="0.3">
      <c r="A15" s="237" t="s">
        <v>155</v>
      </c>
      <c r="B15" s="226"/>
      <c r="C15" s="423">
        <f>'IFRS 9_1.1 Loans and advances'!C15</f>
        <v>0</v>
      </c>
      <c r="D15" s="299"/>
      <c r="E15" s="214"/>
      <c r="F15" s="224"/>
      <c r="G15" s="224"/>
      <c r="H15" s="224"/>
      <c r="I15" s="224"/>
      <c r="J15" s="224"/>
      <c r="K15" s="224"/>
      <c r="L15" s="224"/>
      <c r="M15" s="224"/>
      <c r="N15" s="224"/>
      <c r="O15" s="224"/>
      <c r="P15" s="224"/>
      <c r="Q15" s="224"/>
      <c r="R15" s="224"/>
      <c r="S15" s="224"/>
      <c r="T15" s="224"/>
      <c r="U15" s="224"/>
      <c r="V15" s="224"/>
      <c r="W15" s="224"/>
      <c r="X15" s="224"/>
      <c r="Y15" s="224"/>
      <c r="Z15" s="239" t="s">
        <v>169</v>
      </c>
    </row>
    <row r="16" spans="1:109" ht="14.4" thickBot="1" x14ac:dyDescent="0.3">
      <c r="A16" s="227"/>
      <c r="B16" s="228"/>
      <c r="C16" s="228"/>
      <c r="D16" s="469"/>
      <c r="E16" s="469"/>
      <c r="F16" s="228"/>
      <c r="G16" s="228"/>
      <c r="H16" s="228"/>
      <c r="I16" s="228"/>
      <c r="J16" s="228"/>
      <c r="K16" s="228"/>
      <c r="L16" s="228"/>
      <c r="M16" s="228"/>
      <c r="N16" s="228"/>
      <c r="O16" s="228"/>
      <c r="P16" s="228"/>
      <c r="Q16" s="228"/>
      <c r="R16" s="228"/>
      <c r="S16" s="228"/>
      <c r="T16" s="228"/>
      <c r="U16" s="228"/>
      <c r="V16" s="228"/>
      <c r="W16" s="228"/>
      <c r="X16" s="228"/>
      <c r="Y16" s="228"/>
      <c r="Z16" s="240"/>
      <c r="AA16" s="302"/>
      <c r="AB16" s="302"/>
      <c r="AC16" s="302"/>
      <c r="AD16" s="302"/>
      <c r="AE16" s="302"/>
      <c r="AF16" s="302"/>
      <c r="AG16" s="302"/>
      <c r="AH16" s="302"/>
      <c r="AI16" s="302"/>
      <c r="AJ16" s="302"/>
      <c r="AK16" s="302"/>
      <c r="AL16" s="302"/>
      <c r="AM16" s="302"/>
      <c r="AN16" s="302"/>
      <c r="AO16" s="302"/>
      <c r="AP16" s="302"/>
      <c r="AQ16" s="302"/>
      <c r="AR16" s="302"/>
      <c r="AS16" s="302"/>
      <c r="AT16" s="302"/>
      <c r="AU16" s="302"/>
      <c r="AV16" s="302"/>
      <c r="AW16" s="302"/>
      <c r="AX16" s="302"/>
      <c r="AY16" s="302"/>
      <c r="AZ16" s="302"/>
      <c r="BA16" s="302"/>
      <c r="BB16" s="302"/>
      <c r="BC16" s="302"/>
      <c r="BD16" s="302"/>
      <c r="BE16" s="302"/>
      <c r="BF16" s="302"/>
      <c r="BG16" s="302"/>
      <c r="BH16" s="302"/>
      <c r="BI16" s="302"/>
      <c r="BJ16" s="302"/>
      <c r="BK16" s="302"/>
      <c r="BL16" s="302"/>
      <c r="BM16" s="302"/>
      <c r="BN16" s="302"/>
      <c r="BO16" s="302"/>
      <c r="BP16" s="302"/>
      <c r="BQ16" s="302"/>
      <c r="BR16" s="302"/>
      <c r="BS16" s="302"/>
      <c r="BT16" s="302"/>
      <c r="BU16" s="302"/>
      <c r="BV16" s="302"/>
      <c r="BW16" s="302"/>
      <c r="BX16" s="302"/>
      <c r="BY16" s="302"/>
      <c r="BZ16" s="302"/>
      <c r="CA16" s="302"/>
      <c r="CB16" s="302"/>
      <c r="CC16" s="302"/>
      <c r="CD16" s="302"/>
      <c r="CE16" s="302"/>
      <c r="CF16" s="302"/>
      <c r="CG16" s="302"/>
      <c r="CH16" s="302"/>
      <c r="CI16" s="302"/>
      <c r="CJ16" s="302"/>
      <c r="CK16" s="302"/>
      <c r="CL16" s="302"/>
      <c r="CM16" s="302"/>
      <c r="CN16" s="302"/>
      <c r="CO16" s="302"/>
      <c r="CP16" s="302"/>
      <c r="CQ16" s="302"/>
      <c r="CR16" s="302"/>
      <c r="CS16" s="302"/>
      <c r="CT16" s="302"/>
      <c r="CU16" s="302"/>
      <c r="CV16" s="302"/>
      <c r="CW16" s="302"/>
      <c r="CX16" s="302"/>
      <c r="CY16" s="302"/>
      <c r="CZ16" s="302"/>
      <c r="DA16" s="302"/>
      <c r="DB16" s="302"/>
      <c r="DC16" s="302"/>
      <c r="DD16" s="302"/>
      <c r="DE16" s="302"/>
    </row>
    <row r="17" spans="1:26" x14ac:dyDescent="0.25">
      <c r="A17" s="306"/>
    </row>
    <row r="18" spans="1:26" ht="14.4" thickBot="1" x14ac:dyDescent="0.3">
      <c r="A18" s="306"/>
    </row>
    <row r="19" spans="1:26" ht="48.75" customHeight="1" thickBot="1" x14ac:dyDescent="0.3">
      <c r="A19" s="463" t="s">
        <v>11</v>
      </c>
      <c r="B19" s="307"/>
      <c r="C19" s="441" t="s">
        <v>84</v>
      </c>
      <c r="D19" s="442"/>
      <c r="E19" s="442"/>
      <c r="F19" s="442"/>
      <c r="G19" s="442"/>
      <c r="H19" s="442"/>
      <c r="I19" s="443"/>
      <c r="J19" s="170"/>
      <c r="K19" s="441" t="s">
        <v>84</v>
      </c>
      <c r="L19" s="442"/>
      <c r="M19" s="442"/>
      <c r="N19" s="442"/>
      <c r="O19" s="442"/>
      <c r="P19" s="442"/>
      <c r="Q19" s="443"/>
      <c r="R19" s="170"/>
      <c r="S19" s="441" t="s">
        <v>84</v>
      </c>
      <c r="T19" s="442"/>
      <c r="U19" s="442"/>
      <c r="V19" s="442"/>
      <c r="W19" s="442"/>
      <c r="X19" s="442"/>
      <c r="Y19" s="442"/>
      <c r="Z19" s="443"/>
    </row>
    <row r="20" spans="1:26" ht="72" customHeight="1" thickBot="1" x14ac:dyDescent="0.3">
      <c r="A20" s="464"/>
      <c r="B20" s="306"/>
      <c r="C20" s="460" t="s">
        <v>5</v>
      </c>
      <c r="D20" s="461"/>
      <c r="E20" s="461"/>
      <c r="F20" s="461"/>
      <c r="G20" s="461"/>
      <c r="H20" s="461"/>
      <c r="I20" s="462"/>
      <c r="J20" s="162"/>
      <c r="K20" s="460" t="s">
        <v>6</v>
      </c>
      <c r="L20" s="461"/>
      <c r="M20" s="461"/>
      <c r="N20" s="461"/>
      <c r="O20" s="461"/>
      <c r="P20" s="461"/>
      <c r="Q20" s="462"/>
      <c r="R20" s="162"/>
      <c r="S20" s="460" t="s">
        <v>7</v>
      </c>
      <c r="T20" s="461"/>
      <c r="U20" s="461"/>
      <c r="V20" s="461"/>
      <c r="W20" s="461"/>
      <c r="X20" s="461"/>
      <c r="Y20" s="461"/>
      <c r="Z20" s="462"/>
    </row>
    <row r="21" spans="1:26" ht="36" customHeight="1" thickBot="1" x14ac:dyDescent="0.3">
      <c r="A21" s="464"/>
      <c r="B21" s="306"/>
      <c r="C21" s="208"/>
      <c r="D21" s="460" t="s">
        <v>124</v>
      </c>
      <c r="E21" s="461"/>
      <c r="F21" s="461"/>
      <c r="G21" s="461"/>
      <c r="H21" s="462"/>
      <c r="I21" s="210"/>
      <c r="J21" s="162"/>
      <c r="K21" s="208"/>
      <c r="L21" s="460" t="s">
        <v>124</v>
      </c>
      <c r="M21" s="461"/>
      <c r="N21" s="461"/>
      <c r="O21" s="461"/>
      <c r="P21" s="462"/>
      <c r="Q21" s="210"/>
      <c r="R21" s="162"/>
      <c r="S21" s="208"/>
      <c r="T21" s="460" t="s">
        <v>124</v>
      </c>
      <c r="U21" s="461"/>
      <c r="V21" s="461"/>
      <c r="W21" s="461"/>
      <c r="X21" s="461"/>
      <c r="Y21" s="462"/>
      <c r="Z21" s="280"/>
    </row>
    <row r="22" spans="1:26" ht="85.2" customHeight="1" thickBot="1" x14ac:dyDescent="0.3">
      <c r="A22" s="464"/>
      <c r="B22" s="308"/>
      <c r="C22" s="251" t="s">
        <v>162</v>
      </c>
      <c r="D22" s="144" t="s">
        <v>67</v>
      </c>
      <c r="E22" s="144" t="s">
        <v>70</v>
      </c>
      <c r="F22" s="144" t="s">
        <v>72</v>
      </c>
      <c r="G22" s="144" t="s">
        <v>69</v>
      </c>
      <c r="H22" s="174" t="s">
        <v>83</v>
      </c>
      <c r="I22" s="174" t="s">
        <v>163</v>
      </c>
      <c r="J22" s="162"/>
      <c r="K22" s="144" t="s">
        <v>164</v>
      </c>
      <c r="L22" s="144" t="s">
        <v>79</v>
      </c>
      <c r="M22" s="144" t="s">
        <v>80</v>
      </c>
      <c r="N22" s="144" t="s">
        <v>68</v>
      </c>
      <c r="O22" s="144" t="s">
        <v>71</v>
      </c>
      <c r="P22" s="174" t="s">
        <v>83</v>
      </c>
      <c r="Q22" s="202" t="s">
        <v>165</v>
      </c>
      <c r="R22" s="162"/>
      <c r="S22" s="144" t="s">
        <v>166</v>
      </c>
      <c r="T22" s="144" t="s">
        <v>81</v>
      </c>
      <c r="U22" s="144" t="s">
        <v>82</v>
      </c>
      <c r="V22" s="144" t="s">
        <v>72</v>
      </c>
      <c r="W22" s="144" t="s">
        <v>69</v>
      </c>
      <c r="X22" s="144" t="s">
        <v>90</v>
      </c>
      <c r="Y22" s="144" t="s">
        <v>83</v>
      </c>
      <c r="Z22" s="174" t="s">
        <v>167</v>
      </c>
    </row>
    <row r="23" spans="1:26" s="302" customFormat="1" ht="20.25" customHeight="1" thickBot="1" x14ac:dyDescent="0.3">
      <c r="A23" s="309"/>
      <c r="B23" s="356"/>
      <c r="C23" s="349">
        <v>1</v>
      </c>
      <c r="D23" s="311">
        <v>2</v>
      </c>
      <c r="E23" s="348">
        <v>3</v>
      </c>
      <c r="F23" s="348">
        <v>4</v>
      </c>
      <c r="G23" s="311">
        <v>5</v>
      </c>
      <c r="H23" s="348">
        <v>6</v>
      </c>
      <c r="I23" s="319">
        <v>7</v>
      </c>
      <c r="J23" s="317"/>
      <c r="K23" s="348">
        <v>8</v>
      </c>
      <c r="L23" s="311">
        <v>9</v>
      </c>
      <c r="M23" s="348">
        <v>10</v>
      </c>
      <c r="N23" s="348">
        <v>11</v>
      </c>
      <c r="O23" s="311">
        <v>12</v>
      </c>
      <c r="P23" s="348">
        <v>13</v>
      </c>
      <c r="Q23" s="313">
        <v>14</v>
      </c>
      <c r="R23" s="317"/>
      <c r="S23" s="313">
        <v>15</v>
      </c>
      <c r="T23" s="311">
        <v>16</v>
      </c>
      <c r="U23" s="348">
        <v>17</v>
      </c>
      <c r="V23" s="348">
        <v>18</v>
      </c>
      <c r="W23" s="311">
        <v>19</v>
      </c>
      <c r="X23" s="313">
        <v>20</v>
      </c>
      <c r="Y23" s="315">
        <v>21</v>
      </c>
      <c r="Z23" s="313">
        <v>22</v>
      </c>
    </row>
    <row r="24" spans="1:26" ht="30.6" customHeight="1" x14ac:dyDescent="0.25">
      <c r="A24" s="292" t="s">
        <v>14</v>
      </c>
      <c r="B24" s="351">
        <v>1</v>
      </c>
      <c r="C24" s="320"/>
      <c r="D24" s="264"/>
      <c r="E24" s="264"/>
      <c r="F24" s="270"/>
      <c r="G24" s="264"/>
      <c r="H24" s="261"/>
      <c r="I24" s="277">
        <f>SUM(C24+D24+E24+F24+G24+H24)</f>
        <v>0</v>
      </c>
      <c r="J24" s="43"/>
      <c r="K24" s="167"/>
      <c r="L24" s="264"/>
      <c r="M24" s="264"/>
      <c r="N24" s="270"/>
      <c r="O24" s="264"/>
      <c r="P24" s="261"/>
      <c r="Q24" s="193">
        <f>SUM(K24+L24+M24+N24+O24+P24)</f>
        <v>0</v>
      </c>
      <c r="R24" s="43"/>
      <c r="S24" s="167"/>
      <c r="T24" s="264"/>
      <c r="U24" s="264"/>
      <c r="V24" s="270"/>
      <c r="W24" s="264"/>
      <c r="X24" s="189"/>
      <c r="Y24" s="271"/>
      <c r="Z24" s="193">
        <f>SUM(S24+T24+U24+V24+W24+X24+Y24)</f>
        <v>0</v>
      </c>
    </row>
    <row r="25" spans="1:26" ht="30.6" customHeight="1" x14ac:dyDescent="0.25">
      <c r="A25" s="40" t="s">
        <v>15</v>
      </c>
      <c r="B25" s="326">
        <v>2</v>
      </c>
      <c r="C25" s="325"/>
      <c r="D25" s="265"/>
      <c r="E25" s="265"/>
      <c r="F25" s="259"/>
      <c r="G25" s="265"/>
      <c r="H25" s="262"/>
      <c r="I25" s="278">
        <f t="shared" ref="I25:I33" si="0">SUM(C25+D25+E25+F25+G25+H25)</f>
        <v>0</v>
      </c>
      <c r="J25" s="43"/>
      <c r="K25" s="168"/>
      <c r="L25" s="265"/>
      <c r="M25" s="265"/>
      <c r="N25" s="259"/>
      <c r="O25" s="265"/>
      <c r="P25" s="262"/>
      <c r="Q25" s="194">
        <f t="shared" ref="Q25:Q33" si="1">SUM(K25+L25+M25+N25+O25+P25)</f>
        <v>0</v>
      </c>
      <c r="R25" s="43"/>
      <c r="S25" s="168"/>
      <c r="T25" s="265"/>
      <c r="U25" s="265"/>
      <c r="V25" s="259"/>
      <c r="W25" s="265"/>
      <c r="X25" s="191"/>
      <c r="Y25" s="272"/>
      <c r="Z25" s="194">
        <f t="shared" ref="Z25:Z33" si="2">SUM(S25+T25+U25+V25+W25+X25+Y25)</f>
        <v>0</v>
      </c>
    </row>
    <row r="26" spans="1:26" ht="30.6" customHeight="1" x14ac:dyDescent="0.25">
      <c r="A26" s="40" t="s">
        <v>16</v>
      </c>
      <c r="B26" s="326">
        <v>3</v>
      </c>
      <c r="C26" s="325"/>
      <c r="D26" s="265"/>
      <c r="E26" s="265"/>
      <c r="F26" s="259"/>
      <c r="G26" s="265"/>
      <c r="H26" s="262"/>
      <c r="I26" s="278">
        <f t="shared" si="0"/>
        <v>0</v>
      </c>
      <c r="J26" s="43"/>
      <c r="K26" s="168"/>
      <c r="L26" s="265"/>
      <c r="M26" s="265"/>
      <c r="N26" s="259"/>
      <c r="O26" s="265"/>
      <c r="P26" s="262"/>
      <c r="Q26" s="194">
        <f t="shared" si="1"/>
        <v>0</v>
      </c>
      <c r="R26" s="43"/>
      <c r="S26" s="168"/>
      <c r="T26" s="265"/>
      <c r="U26" s="265"/>
      <c r="V26" s="259"/>
      <c r="W26" s="265"/>
      <c r="X26" s="191"/>
      <c r="Y26" s="272"/>
      <c r="Z26" s="194">
        <f t="shared" si="2"/>
        <v>0</v>
      </c>
    </row>
    <row r="27" spans="1:26" ht="30.6" customHeight="1" x14ac:dyDescent="0.25">
      <c r="A27" s="40" t="s">
        <v>17</v>
      </c>
      <c r="B27" s="326">
        <v>4</v>
      </c>
      <c r="C27" s="325"/>
      <c r="D27" s="265"/>
      <c r="E27" s="265"/>
      <c r="F27" s="259"/>
      <c r="G27" s="265"/>
      <c r="H27" s="262"/>
      <c r="I27" s="278">
        <f t="shared" si="0"/>
        <v>0</v>
      </c>
      <c r="J27" s="43"/>
      <c r="K27" s="168"/>
      <c r="L27" s="265"/>
      <c r="M27" s="265"/>
      <c r="N27" s="259"/>
      <c r="O27" s="265"/>
      <c r="P27" s="262"/>
      <c r="Q27" s="194">
        <f t="shared" si="1"/>
        <v>0</v>
      </c>
      <c r="R27" s="43"/>
      <c r="S27" s="168"/>
      <c r="T27" s="265"/>
      <c r="U27" s="265"/>
      <c r="V27" s="259"/>
      <c r="W27" s="265"/>
      <c r="X27" s="191"/>
      <c r="Y27" s="272"/>
      <c r="Z27" s="194">
        <f t="shared" si="2"/>
        <v>0</v>
      </c>
    </row>
    <row r="28" spans="1:26" ht="30.6" customHeight="1" x14ac:dyDescent="0.25">
      <c r="A28" s="40" t="s">
        <v>18</v>
      </c>
      <c r="B28" s="326">
        <v>5</v>
      </c>
      <c r="C28" s="325"/>
      <c r="D28" s="265"/>
      <c r="E28" s="265"/>
      <c r="F28" s="259"/>
      <c r="G28" s="265"/>
      <c r="H28" s="262"/>
      <c r="I28" s="278">
        <f t="shared" si="0"/>
        <v>0</v>
      </c>
      <c r="J28" s="43"/>
      <c r="K28" s="168"/>
      <c r="L28" s="265"/>
      <c r="M28" s="265"/>
      <c r="N28" s="259"/>
      <c r="O28" s="265"/>
      <c r="P28" s="262"/>
      <c r="Q28" s="194">
        <f t="shared" si="1"/>
        <v>0</v>
      </c>
      <c r="R28" s="43"/>
      <c r="S28" s="168"/>
      <c r="T28" s="265"/>
      <c r="U28" s="265"/>
      <c r="V28" s="259"/>
      <c r="W28" s="265"/>
      <c r="X28" s="191"/>
      <c r="Y28" s="272"/>
      <c r="Z28" s="194">
        <f t="shared" si="2"/>
        <v>0</v>
      </c>
    </row>
    <row r="29" spans="1:26" ht="30.6" customHeight="1" x14ac:dyDescent="0.25">
      <c r="A29" s="40" t="s">
        <v>19</v>
      </c>
      <c r="B29" s="326">
        <v>6</v>
      </c>
      <c r="C29" s="325"/>
      <c r="D29" s="265"/>
      <c r="E29" s="265"/>
      <c r="F29" s="259"/>
      <c r="G29" s="265"/>
      <c r="H29" s="262"/>
      <c r="I29" s="278">
        <f t="shared" si="0"/>
        <v>0</v>
      </c>
      <c r="J29" s="43"/>
      <c r="K29" s="168"/>
      <c r="L29" s="265"/>
      <c r="M29" s="265"/>
      <c r="N29" s="259"/>
      <c r="O29" s="265"/>
      <c r="P29" s="262"/>
      <c r="Q29" s="194">
        <f t="shared" si="1"/>
        <v>0</v>
      </c>
      <c r="R29" s="43"/>
      <c r="S29" s="168"/>
      <c r="T29" s="265"/>
      <c r="U29" s="265"/>
      <c r="V29" s="259"/>
      <c r="W29" s="265"/>
      <c r="X29" s="191"/>
      <c r="Y29" s="272"/>
      <c r="Z29" s="194">
        <f t="shared" si="2"/>
        <v>0</v>
      </c>
    </row>
    <row r="30" spans="1:26" ht="30.6" customHeight="1" x14ac:dyDescent="0.25">
      <c r="A30" s="41" t="s">
        <v>29</v>
      </c>
      <c r="B30" s="326">
        <v>7</v>
      </c>
      <c r="C30" s="325"/>
      <c r="D30" s="265"/>
      <c r="E30" s="265"/>
      <c r="F30" s="259"/>
      <c r="G30" s="265"/>
      <c r="H30" s="262"/>
      <c r="I30" s="278">
        <f t="shared" si="0"/>
        <v>0</v>
      </c>
      <c r="J30" s="43"/>
      <c r="K30" s="168"/>
      <c r="L30" s="265"/>
      <c r="M30" s="265"/>
      <c r="N30" s="259"/>
      <c r="O30" s="265"/>
      <c r="P30" s="262"/>
      <c r="Q30" s="194">
        <f t="shared" si="1"/>
        <v>0</v>
      </c>
      <c r="R30" s="43"/>
      <c r="S30" s="168"/>
      <c r="T30" s="265"/>
      <c r="U30" s="265"/>
      <c r="V30" s="259"/>
      <c r="W30" s="265"/>
      <c r="X30" s="191"/>
      <c r="Y30" s="272"/>
      <c r="Z30" s="194">
        <f t="shared" si="2"/>
        <v>0</v>
      </c>
    </row>
    <row r="31" spans="1:26" ht="30.6" customHeight="1" x14ac:dyDescent="0.25">
      <c r="A31" s="40" t="s">
        <v>21</v>
      </c>
      <c r="B31" s="326">
        <v>8</v>
      </c>
      <c r="C31" s="325"/>
      <c r="D31" s="265"/>
      <c r="E31" s="265"/>
      <c r="F31" s="259"/>
      <c r="G31" s="265"/>
      <c r="H31" s="262"/>
      <c r="I31" s="278">
        <f t="shared" si="0"/>
        <v>0</v>
      </c>
      <c r="J31" s="43"/>
      <c r="K31" s="168"/>
      <c r="L31" s="265"/>
      <c r="M31" s="265"/>
      <c r="N31" s="259"/>
      <c r="O31" s="265"/>
      <c r="P31" s="262"/>
      <c r="Q31" s="194">
        <f t="shared" si="1"/>
        <v>0</v>
      </c>
      <c r="R31" s="43"/>
      <c r="S31" s="168"/>
      <c r="T31" s="265"/>
      <c r="U31" s="265"/>
      <c r="V31" s="259"/>
      <c r="W31" s="265"/>
      <c r="X31" s="191"/>
      <c r="Y31" s="272"/>
      <c r="Z31" s="194">
        <f t="shared" si="2"/>
        <v>0</v>
      </c>
    </row>
    <row r="32" spans="1:26" ht="30.6" customHeight="1" x14ac:dyDescent="0.25">
      <c r="A32" s="40" t="s">
        <v>22</v>
      </c>
      <c r="B32" s="326">
        <v>9</v>
      </c>
      <c r="C32" s="325"/>
      <c r="D32" s="265"/>
      <c r="E32" s="265"/>
      <c r="F32" s="259"/>
      <c r="G32" s="265"/>
      <c r="H32" s="262"/>
      <c r="I32" s="278">
        <f t="shared" si="0"/>
        <v>0</v>
      </c>
      <c r="J32" s="43"/>
      <c r="K32" s="168"/>
      <c r="L32" s="265"/>
      <c r="M32" s="265"/>
      <c r="N32" s="259"/>
      <c r="O32" s="265"/>
      <c r="P32" s="262"/>
      <c r="Q32" s="194">
        <f t="shared" si="1"/>
        <v>0</v>
      </c>
      <c r="R32" s="43"/>
      <c r="S32" s="168"/>
      <c r="T32" s="265"/>
      <c r="U32" s="265"/>
      <c r="V32" s="259"/>
      <c r="W32" s="265"/>
      <c r="X32" s="191"/>
      <c r="Y32" s="272"/>
      <c r="Z32" s="194">
        <f t="shared" si="2"/>
        <v>0</v>
      </c>
    </row>
    <row r="33" spans="1:26" ht="30.6" customHeight="1" thickBot="1" x14ac:dyDescent="0.3">
      <c r="A33" s="42" t="s">
        <v>23</v>
      </c>
      <c r="B33" s="331">
        <v>10</v>
      </c>
      <c r="C33" s="353"/>
      <c r="D33" s="275"/>
      <c r="E33" s="275"/>
      <c r="F33" s="260"/>
      <c r="G33" s="275"/>
      <c r="H33" s="274"/>
      <c r="I33" s="279">
        <f t="shared" si="0"/>
        <v>0</v>
      </c>
      <c r="J33" s="43"/>
      <c r="K33" s="169"/>
      <c r="L33" s="275"/>
      <c r="M33" s="275"/>
      <c r="N33" s="260"/>
      <c r="O33" s="275"/>
      <c r="P33" s="274"/>
      <c r="Q33" s="195">
        <f t="shared" si="1"/>
        <v>0</v>
      </c>
      <c r="R33" s="43"/>
      <c r="S33" s="169"/>
      <c r="T33" s="275"/>
      <c r="U33" s="275"/>
      <c r="V33" s="260"/>
      <c r="W33" s="275"/>
      <c r="X33" s="192"/>
      <c r="Y33" s="273"/>
      <c r="Z33" s="195">
        <f t="shared" si="2"/>
        <v>0</v>
      </c>
    </row>
    <row r="34" spans="1:26" ht="30.6" customHeight="1" thickBot="1" x14ac:dyDescent="0.3">
      <c r="A34" s="334" t="s">
        <v>24</v>
      </c>
      <c r="B34" s="331">
        <v>11</v>
      </c>
      <c r="C34" s="336">
        <f>SUM(C24+C25+C26+C27+C29+C30+C31+C33)</f>
        <v>0</v>
      </c>
      <c r="D34" s="336">
        <f t="shared" ref="D34:I34" si="3">SUM(D24+D25+D26+D27+D29+D30+D31+D33)</f>
        <v>0</v>
      </c>
      <c r="E34" s="336">
        <f t="shared" si="3"/>
        <v>0</v>
      </c>
      <c r="F34" s="336">
        <f t="shared" si="3"/>
        <v>0</v>
      </c>
      <c r="G34" s="336">
        <f t="shared" si="3"/>
        <v>0</v>
      </c>
      <c r="H34" s="336">
        <f t="shared" si="3"/>
        <v>0</v>
      </c>
      <c r="I34" s="357">
        <f t="shared" si="3"/>
        <v>0</v>
      </c>
      <c r="J34" s="43"/>
      <c r="K34" s="338">
        <f t="shared" ref="K34:Q34" si="4">SUM(K24+K25+K26+K27+K29+K30+K31+K33)</f>
        <v>0</v>
      </c>
      <c r="L34" s="338">
        <f t="shared" si="4"/>
        <v>0</v>
      </c>
      <c r="M34" s="338">
        <f t="shared" si="4"/>
        <v>0</v>
      </c>
      <c r="N34" s="338">
        <f t="shared" si="4"/>
        <v>0</v>
      </c>
      <c r="O34" s="338">
        <f t="shared" si="4"/>
        <v>0</v>
      </c>
      <c r="P34" s="338">
        <f t="shared" si="4"/>
        <v>0</v>
      </c>
      <c r="Q34" s="357">
        <f t="shared" si="4"/>
        <v>0</v>
      </c>
      <c r="R34" s="43"/>
      <c r="S34" s="338">
        <f t="shared" ref="S34:Z34" si="5">SUM(S24+S25+S26+S27+S29+S30+S31+S33)</f>
        <v>0</v>
      </c>
      <c r="T34" s="338">
        <f t="shared" si="5"/>
        <v>0</v>
      </c>
      <c r="U34" s="338">
        <f t="shared" si="5"/>
        <v>0</v>
      </c>
      <c r="V34" s="338">
        <f t="shared" si="5"/>
        <v>0</v>
      </c>
      <c r="W34" s="338">
        <f t="shared" si="5"/>
        <v>0</v>
      </c>
      <c r="X34" s="338">
        <f t="shared" si="5"/>
        <v>0</v>
      </c>
      <c r="Y34" s="338">
        <f t="shared" si="5"/>
        <v>0</v>
      </c>
      <c r="Z34" s="357">
        <f t="shared" si="5"/>
        <v>0</v>
      </c>
    </row>
    <row r="35" spans="1:26" ht="15" thickBot="1" x14ac:dyDescent="0.3">
      <c r="A35" s="306"/>
      <c r="D35" s="43"/>
      <c r="E35" s="43"/>
      <c r="F35" s="43"/>
      <c r="G35" s="43"/>
      <c r="H35" s="43"/>
      <c r="I35" s="43"/>
      <c r="J35" s="43"/>
      <c r="K35" s="43"/>
      <c r="L35" s="43"/>
      <c r="M35" s="43"/>
      <c r="N35" s="43"/>
      <c r="O35" s="43"/>
      <c r="P35" s="43"/>
      <c r="Q35" s="43"/>
      <c r="R35" s="43"/>
      <c r="S35" s="43"/>
      <c r="T35" s="43"/>
      <c r="U35" s="43"/>
      <c r="V35" s="43"/>
      <c r="W35" s="43"/>
      <c r="X35" s="43"/>
      <c r="Y35" s="43"/>
      <c r="Z35" s="43"/>
    </row>
    <row r="36" spans="1:26" ht="48.75" customHeight="1" thickBot="1" x14ac:dyDescent="0.3">
      <c r="A36" s="463" t="s">
        <v>25</v>
      </c>
      <c r="B36" s="307"/>
      <c r="C36" s="441" t="s">
        <v>84</v>
      </c>
      <c r="D36" s="442"/>
      <c r="E36" s="442"/>
      <c r="F36" s="442"/>
      <c r="G36" s="442"/>
      <c r="H36" s="442"/>
      <c r="I36" s="443"/>
      <c r="J36" s="170"/>
      <c r="K36" s="441" t="s">
        <v>84</v>
      </c>
      <c r="L36" s="442"/>
      <c r="M36" s="442"/>
      <c r="N36" s="442"/>
      <c r="O36" s="442"/>
      <c r="P36" s="442"/>
      <c r="Q36" s="443"/>
      <c r="R36" s="170"/>
      <c r="S36" s="441" t="s">
        <v>84</v>
      </c>
      <c r="T36" s="442"/>
      <c r="U36" s="442"/>
      <c r="V36" s="442"/>
      <c r="W36" s="442"/>
      <c r="X36" s="442"/>
      <c r="Y36" s="442"/>
      <c r="Z36" s="443"/>
    </row>
    <row r="37" spans="1:26" ht="72" customHeight="1" thickBot="1" x14ac:dyDescent="0.3">
      <c r="A37" s="464"/>
      <c r="B37" s="306"/>
      <c r="C37" s="460" t="s">
        <v>5</v>
      </c>
      <c r="D37" s="461"/>
      <c r="E37" s="461"/>
      <c r="F37" s="461"/>
      <c r="G37" s="461"/>
      <c r="H37" s="461"/>
      <c r="I37" s="462"/>
      <c r="J37" s="162"/>
      <c r="K37" s="460" t="s">
        <v>6</v>
      </c>
      <c r="L37" s="461"/>
      <c r="M37" s="461"/>
      <c r="N37" s="461"/>
      <c r="O37" s="461"/>
      <c r="P37" s="461"/>
      <c r="Q37" s="462"/>
      <c r="R37" s="162"/>
      <c r="S37" s="460" t="s">
        <v>7</v>
      </c>
      <c r="T37" s="461"/>
      <c r="U37" s="461"/>
      <c r="V37" s="461"/>
      <c r="W37" s="461"/>
      <c r="X37" s="461"/>
      <c r="Y37" s="461"/>
      <c r="Z37" s="462"/>
    </row>
    <row r="38" spans="1:26" ht="36" customHeight="1" thickBot="1" x14ac:dyDescent="0.3">
      <c r="A38" s="464"/>
      <c r="B38" s="306"/>
      <c r="C38" s="208"/>
      <c r="D38" s="460" t="s">
        <v>124</v>
      </c>
      <c r="E38" s="461"/>
      <c r="F38" s="461"/>
      <c r="G38" s="461"/>
      <c r="H38" s="462"/>
      <c r="I38" s="210"/>
      <c r="J38" s="162"/>
      <c r="K38" s="208"/>
      <c r="L38" s="460" t="s">
        <v>124</v>
      </c>
      <c r="M38" s="461"/>
      <c r="N38" s="461"/>
      <c r="O38" s="461"/>
      <c r="P38" s="462"/>
      <c r="Q38" s="210"/>
      <c r="R38" s="162"/>
      <c r="S38" s="208"/>
      <c r="T38" s="460" t="s">
        <v>124</v>
      </c>
      <c r="U38" s="461"/>
      <c r="V38" s="461"/>
      <c r="W38" s="461"/>
      <c r="X38" s="461"/>
      <c r="Y38" s="462"/>
      <c r="Z38" s="280"/>
    </row>
    <row r="39" spans="1:26" ht="85.2" customHeight="1" thickBot="1" x14ac:dyDescent="0.3">
      <c r="A39" s="464"/>
      <c r="B39" s="308"/>
      <c r="C39" s="251" t="s">
        <v>162</v>
      </c>
      <c r="D39" s="144" t="s">
        <v>67</v>
      </c>
      <c r="E39" s="144" t="s">
        <v>70</v>
      </c>
      <c r="F39" s="144" t="s">
        <v>72</v>
      </c>
      <c r="G39" s="144" t="s">
        <v>69</v>
      </c>
      <c r="H39" s="174" t="s">
        <v>83</v>
      </c>
      <c r="I39" s="174" t="s">
        <v>163</v>
      </c>
      <c r="J39" s="162"/>
      <c r="K39" s="144" t="s">
        <v>164</v>
      </c>
      <c r="L39" s="144" t="s">
        <v>79</v>
      </c>
      <c r="M39" s="144" t="s">
        <v>80</v>
      </c>
      <c r="N39" s="144" t="s">
        <v>68</v>
      </c>
      <c r="O39" s="144" t="s">
        <v>71</v>
      </c>
      <c r="P39" s="174" t="s">
        <v>83</v>
      </c>
      <c r="Q39" s="202" t="s">
        <v>165</v>
      </c>
      <c r="R39" s="162"/>
      <c r="S39" s="144" t="s">
        <v>166</v>
      </c>
      <c r="T39" s="144" t="s">
        <v>81</v>
      </c>
      <c r="U39" s="144" t="s">
        <v>82</v>
      </c>
      <c r="V39" s="144" t="s">
        <v>72</v>
      </c>
      <c r="W39" s="144" t="s">
        <v>69</v>
      </c>
      <c r="X39" s="144" t="s">
        <v>90</v>
      </c>
      <c r="Y39" s="144" t="s">
        <v>83</v>
      </c>
      <c r="Z39" s="174" t="s">
        <v>167</v>
      </c>
    </row>
    <row r="40" spans="1:26" s="302" customFormat="1" ht="20.25" customHeight="1" thickBot="1" x14ac:dyDescent="0.3">
      <c r="A40" s="309"/>
      <c r="B40" s="356"/>
      <c r="C40" s="349">
        <v>1</v>
      </c>
      <c r="D40" s="311">
        <v>2</v>
      </c>
      <c r="E40" s="348">
        <v>3</v>
      </c>
      <c r="F40" s="348">
        <v>4</v>
      </c>
      <c r="G40" s="311">
        <v>5</v>
      </c>
      <c r="H40" s="348">
        <v>6</v>
      </c>
      <c r="I40" s="319">
        <v>7</v>
      </c>
      <c r="J40" s="317"/>
      <c r="K40" s="348">
        <v>8</v>
      </c>
      <c r="L40" s="311">
        <v>9</v>
      </c>
      <c r="M40" s="348">
        <v>10</v>
      </c>
      <c r="N40" s="348">
        <v>11</v>
      </c>
      <c r="O40" s="311">
        <v>12</v>
      </c>
      <c r="P40" s="348">
        <v>13</v>
      </c>
      <c r="Q40" s="313">
        <v>14</v>
      </c>
      <c r="R40" s="317"/>
      <c r="S40" s="313">
        <v>15</v>
      </c>
      <c r="T40" s="311">
        <v>16</v>
      </c>
      <c r="U40" s="348">
        <v>17</v>
      </c>
      <c r="V40" s="348">
        <v>18</v>
      </c>
      <c r="W40" s="311">
        <v>19</v>
      </c>
      <c r="X40" s="313">
        <v>20</v>
      </c>
      <c r="Y40" s="315">
        <v>21</v>
      </c>
      <c r="Z40" s="313">
        <v>22</v>
      </c>
    </row>
    <row r="41" spans="1:26" ht="30.6" customHeight="1" x14ac:dyDescent="0.25">
      <c r="A41" s="292" t="s">
        <v>14</v>
      </c>
      <c r="B41" s="320">
        <v>12</v>
      </c>
      <c r="C41" s="320"/>
      <c r="D41" s="264"/>
      <c r="E41" s="264"/>
      <c r="F41" s="270"/>
      <c r="G41" s="264"/>
      <c r="H41" s="261"/>
      <c r="I41" s="277">
        <f>SUM(C41+D41+E41+F41+G41+H41)</f>
        <v>0</v>
      </c>
      <c r="J41" s="43"/>
      <c r="K41" s="167"/>
      <c r="L41" s="264"/>
      <c r="M41" s="264"/>
      <c r="N41" s="270"/>
      <c r="O41" s="264"/>
      <c r="P41" s="261"/>
      <c r="Q41" s="193">
        <f>SUM(K41+L41+M41+N41+O41+P41)</f>
        <v>0</v>
      </c>
      <c r="R41" s="43"/>
      <c r="S41" s="167"/>
      <c r="T41" s="264"/>
      <c r="U41" s="264"/>
      <c r="V41" s="270"/>
      <c r="W41" s="264"/>
      <c r="X41" s="189"/>
      <c r="Y41" s="271"/>
      <c r="Z41" s="193">
        <f>SUM(S41+T41+U41+V41+W41+X41+Y41)</f>
        <v>0</v>
      </c>
    </row>
    <row r="42" spans="1:26" ht="30.6" customHeight="1" x14ac:dyDescent="0.25">
      <c r="A42" s="40" t="s">
        <v>15</v>
      </c>
      <c r="B42" s="325">
        <v>13</v>
      </c>
      <c r="C42" s="325"/>
      <c r="D42" s="265"/>
      <c r="E42" s="265"/>
      <c r="F42" s="259"/>
      <c r="G42" s="265"/>
      <c r="H42" s="262"/>
      <c r="I42" s="278">
        <f t="shared" ref="I42:I50" si="6">SUM(C42+D42+E42+F42+G42+H42)</f>
        <v>0</v>
      </c>
      <c r="J42" s="43"/>
      <c r="K42" s="168"/>
      <c r="L42" s="265"/>
      <c r="M42" s="265"/>
      <c r="N42" s="259"/>
      <c r="O42" s="265"/>
      <c r="P42" s="262"/>
      <c r="Q42" s="194">
        <f t="shared" ref="Q42:Q50" si="7">SUM(K42+L42+M42+N42+O42+P42)</f>
        <v>0</v>
      </c>
      <c r="R42" s="43"/>
      <c r="S42" s="168"/>
      <c r="T42" s="265"/>
      <c r="U42" s="265"/>
      <c r="V42" s="259"/>
      <c r="W42" s="265"/>
      <c r="X42" s="191"/>
      <c r="Y42" s="272"/>
      <c r="Z42" s="194">
        <f t="shared" ref="Z42:Z50" si="8">SUM(S42+T42+U42+V42+W42+X42+Y42)</f>
        <v>0</v>
      </c>
    </row>
    <row r="43" spans="1:26" ht="30.6" customHeight="1" x14ac:dyDescent="0.25">
      <c r="A43" s="40" t="s">
        <v>16</v>
      </c>
      <c r="B43" s="325">
        <v>14</v>
      </c>
      <c r="C43" s="325"/>
      <c r="D43" s="265"/>
      <c r="E43" s="265"/>
      <c r="F43" s="259"/>
      <c r="G43" s="265"/>
      <c r="H43" s="262"/>
      <c r="I43" s="278">
        <f t="shared" si="6"/>
        <v>0</v>
      </c>
      <c r="J43" s="43"/>
      <c r="K43" s="168"/>
      <c r="L43" s="265"/>
      <c r="M43" s="265"/>
      <c r="N43" s="259"/>
      <c r="O43" s="265"/>
      <c r="P43" s="262"/>
      <c r="Q43" s="194">
        <f t="shared" si="7"/>
        <v>0</v>
      </c>
      <c r="R43" s="43"/>
      <c r="S43" s="168"/>
      <c r="T43" s="265"/>
      <c r="U43" s="265"/>
      <c r="V43" s="259"/>
      <c r="W43" s="265"/>
      <c r="X43" s="191"/>
      <c r="Y43" s="272"/>
      <c r="Z43" s="194">
        <f t="shared" si="8"/>
        <v>0</v>
      </c>
    </row>
    <row r="44" spans="1:26" ht="30.6" customHeight="1" x14ac:dyDescent="0.25">
      <c r="A44" s="40" t="s">
        <v>17</v>
      </c>
      <c r="B44" s="325">
        <v>15</v>
      </c>
      <c r="C44" s="325"/>
      <c r="D44" s="265"/>
      <c r="E44" s="265"/>
      <c r="F44" s="259"/>
      <c r="G44" s="265"/>
      <c r="H44" s="262"/>
      <c r="I44" s="278">
        <f t="shared" si="6"/>
        <v>0</v>
      </c>
      <c r="J44" s="43"/>
      <c r="K44" s="168"/>
      <c r="L44" s="265"/>
      <c r="M44" s="265"/>
      <c r="N44" s="259"/>
      <c r="O44" s="265"/>
      <c r="P44" s="262"/>
      <c r="Q44" s="194">
        <f t="shared" si="7"/>
        <v>0</v>
      </c>
      <c r="R44" s="43"/>
      <c r="S44" s="168"/>
      <c r="T44" s="265"/>
      <c r="U44" s="265"/>
      <c r="V44" s="259"/>
      <c r="W44" s="265"/>
      <c r="X44" s="191"/>
      <c r="Y44" s="272"/>
      <c r="Z44" s="194">
        <f t="shared" si="8"/>
        <v>0</v>
      </c>
    </row>
    <row r="45" spans="1:26" ht="30.6" customHeight="1" x14ac:dyDescent="0.25">
      <c r="A45" s="40" t="s">
        <v>18</v>
      </c>
      <c r="B45" s="325">
        <v>16</v>
      </c>
      <c r="C45" s="325"/>
      <c r="D45" s="265"/>
      <c r="E45" s="265"/>
      <c r="F45" s="259"/>
      <c r="G45" s="265"/>
      <c r="H45" s="262"/>
      <c r="I45" s="278">
        <f t="shared" si="6"/>
        <v>0</v>
      </c>
      <c r="J45" s="43"/>
      <c r="K45" s="168"/>
      <c r="L45" s="265"/>
      <c r="M45" s="265"/>
      <c r="N45" s="259"/>
      <c r="O45" s="265"/>
      <c r="P45" s="262"/>
      <c r="Q45" s="194">
        <f t="shared" si="7"/>
        <v>0</v>
      </c>
      <c r="R45" s="43"/>
      <c r="S45" s="168"/>
      <c r="T45" s="265"/>
      <c r="U45" s="265"/>
      <c r="V45" s="259"/>
      <c r="W45" s="265"/>
      <c r="X45" s="191"/>
      <c r="Y45" s="272"/>
      <c r="Z45" s="194">
        <f t="shared" si="8"/>
        <v>0</v>
      </c>
    </row>
    <row r="46" spans="1:26" ht="30.6" customHeight="1" x14ac:dyDescent="0.25">
      <c r="A46" s="40" t="s">
        <v>19</v>
      </c>
      <c r="B46" s="325">
        <v>17</v>
      </c>
      <c r="C46" s="325"/>
      <c r="D46" s="265"/>
      <c r="E46" s="265"/>
      <c r="F46" s="259"/>
      <c r="G46" s="265"/>
      <c r="H46" s="262"/>
      <c r="I46" s="278">
        <f t="shared" si="6"/>
        <v>0</v>
      </c>
      <c r="J46" s="43"/>
      <c r="K46" s="168"/>
      <c r="L46" s="265"/>
      <c r="M46" s="265"/>
      <c r="N46" s="259"/>
      <c r="O46" s="265"/>
      <c r="P46" s="262"/>
      <c r="Q46" s="194">
        <f t="shared" si="7"/>
        <v>0</v>
      </c>
      <c r="R46" s="43"/>
      <c r="S46" s="168"/>
      <c r="T46" s="265"/>
      <c r="U46" s="265"/>
      <c r="V46" s="259"/>
      <c r="W46" s="265"/>
      <c r="X46" s="191"/>
      <c r="Y46" s="272"/>
      <c r="Z46" s="194">
        <f t="shared" si="8"/>
        <v>0</v>
      </c>
    </row>
    <row r="47" spans="1:26" ht="30.6" customHeight="1" x14ac:dyDescent="0.25">
      <c r="A47" s="41" t="s">
        <v>29</v>
      </c>
      <c r="B47" s="325">
        <v>18</v>
      </c>
      <c r="C47" s="325"/>
      <c r="D47" s="265"/>
      <c r="E47" s="265"/>
      <c r="F47" s="259"/>
      <c r="G47" s="265"/>
      <c r="H47" s="262"/>
      <c r="I47" s="278">
        <f t="shared" si="6"/>
        <v>0</v>
      </c>
      <c r="J47" s="43"/>
      <c r="K47" s="168"/>
      <c r="L47" s="265"/>
      <c r="M47" s="265"/>
      <c r="N47" s="259"/>
      <c r="O47" s="265"/>
      <c r="P47" s="262"/>
      <c r="Q47" s="194">
        <f t="shared" si="7"/>
        <v>0</v>
      </c>
      <c r="R47" s="43"/>
      <c r="S47" s="168"/>
      <c r="T47" s="265"/>
      <c r="U47" s="265"/>
      <c r="V47" s="259"/>
      <c r="W47" s="265"/>
      <c r="X47" s="191"/>
      <c r="Y47" s="272"/>
      <c r="Z47" s="194">
        <f t="shared" si="8"/>
        <v>0</v>
      </c>
    </row>
    <row r="48" spans="1:26" ht="30.6" customHeight="1" x14ac:dyDescent="0.25">
      <c r="A48" s="40" t="s">
        <v>21</v>
      </c>
      <c r="B48" s="325">
        <v>19</v>
      </c>
      <c r="C48" s="325"/>
      <c r="D48" s="265"/>
      <c r="E48" s="265"/>
      <c r="F48" s="259"/>
      <c r="G48" s="265"/>
      <c r="H48" s="262"/>
      <c r="I48" s="278">
        <f t="shared" si="6"/>
        <v>0</v>
      </c>
      <c r="J48" s="43"/>
      <c r="K48" s="168"/>
      <c r="L48" s="265"/>
      <c r="M48" s="265"/>
      <c r="N48" s="259"/>
      <c r="O48" s="265"/>
      <c r="P48" s="262"/>
      <c r="Q48" s="194">
        <f t="shared" si="7"/>
        <v>0</v>
      </c>
      <c r="R48" s="43"/>
      <c r="S48" s="168"/>
      <c r="T48" s="265"/>
      <c r="U48" s="265"/>
      <c r="V48" s="259"/>
      <c r="W48" s="265"/>
      <c r="X48" s="191"/>
      <c r="Y48" s="272"/>
      <c r="Z48" s="194">
        <f t="shared" si="8"/>
        <v>0</v>
      </c>
    </row>
    <row r="49" spans="1:26" ht="30.6" customHeight="1" x14ac:dyDescent="0.25">
      <c r="A49" s="40" t="s">
        <v>22</v>
      </c>
      <c r="B49" s="325">
        <v>20</v>
      </c>
      <c r="C49" s="325"/>
      <c r="D49" s="265"/>
      <c r="E49" s="265"/>
      <c r="F49" s="259"/>
      <c r="G49" s="265"/>
      <c r="H49" s="262"/>
      <c r="I49" s="278">
        <f t="shared" si="6"/>
        <v>0</v>
      </c>
      <c r="J49" s="43"/>
      <c r="K49" s="168"/>
      <c r="L49" s="265"/>
      <c r="M49" s="265"/>
      <c r="N49" s="259"/>
      <c r="O49" s="265"/>
      <c r="P49" s="262"/>
      <c r="Q49" s="194">
        <f t="shared" si="7"/>
        <v>0</v>
      </c>
      <c r="R49" s="43"/>
      <c r="S49" s="168"/>
      <c r="T49" s="265"/>
      <c r="U49" s="265"/>
      <c r="V49" s="259"/>
      <c r="W49" s="265"/>
      <c r="X49" s="191"/>
      <c r="Y49" s="272"/>
      <c r="Z49" s="194">
        <f t="shared" si="8"/>
        <v>0</v>
      </c>
    </row>
    <row r="50" spans="1:26" ht="30.6" customHeight="1" thickBot="1" x14ac:dyDescent="0.3">
      <c r="A50" s="42" t="s">
        <v>23</v>
      </c>
      <c r="B50" s="330">
        <v>21</v>
      </c>
      <c r="C50" s="353"/>
      <c r="D50" s="275"/>
      <c r="E50" s="275"/>
      <c r="F50" s="260"/>
      <c r="G50" s="275"/>
      <c r="H50" s="274"/>
      <c r="I50" s="279">
        <f t="shared" si="6"/>
        <v>0</v>
      </c>
      <c r="J50" s="43"/>
      <c r="K50" s="169"/>
      <c r="L50" s="275"/>
      <c r="M50" s="275"/>
      <c r="N50" s="260"/>
      <c r="O50" s="275"/>
      <c r="P50" s="274"/>
      <c r="Q50" s="195">
        <f t="shared" si="7"/>
        <v>0</v>
      </c>
      <c r="R50" s="43"/>
      <c r="S50" s="169"/>
      <c r="T50" s="275"/>
      <c r="U50" s="275"/>
      <c r="V50" s="260"/>
      <c r="W50" s="275"/>
      <c r="X50" s="192"/>
      <c r="Y50" s="273"/>
      <c r="Z50" s="195">
        <f t="shared" si="8"/>
        <v>0</v>
      </c>
    </row>
    <row r="51" spans="1:26" ht="30.6" customHeight="1" thickBot="1" x14ac:dyDescent="0.3">
      <c r="A51" s="334" t="s">
        <v>24</v>
      </c>
      <c r="B51" s="335">
        <v>22</v>
      </c>
      <c r="C51" s="336">
        <f>SUM(C41+C42+C43+C44+C46+C47+C48+C50)</f>
        <v>0</v>
      </c>
      <c r="D51" s="336">
        <f t="shared" ref="D51:I51" si="9">SUM(D41+D42+D43+D44+D46+D47+D48+D50)</f>
        <v>0</v>
      </c>
      <c r="E51" s="336">
        <f t="shared" si="9"/>
        <v>0</v>
      </c>
      <c r="F51" s="336">
        <f t="shared" si="9"/>
        <v>0</v>
      </c>
      <c r="G51" s="336">
        <f t="shared" si="9"/>
        <v>0</v>
      </c>
      <c r="H51" s="336">
        <f t="shared" si="9"/>
        <v>0</v>
      </c>
      <c r="I51" s="357">
        <f t="shared" si="9"/>
        <v>0</v>
      </c>
      <c r="J51" s="43"/>
      <c r="K51" s="338">
        <f t="shared" ref="K51:Q51" si="10">SUM(K41+K42+K43+K44+K46+K47+K48+K50)</f>
        <v>0</v>
      </c>
      <c r="L51" s="338">
        <f t="shared" si="10"/>
        <v>0</v>
      </c>
      <c r="M51" s="338">
        <f t="shared" si="10"/>
        <v>0</v>
      </c>
      <c r="N51" s="338">
        <f t="shared" si="10"/>
        <v>0</v>
      </c>
      <c r="O51" s="338">
        <f t="shared" si="10"/>
        <v>0</v>
      </c>
      <c r="P51" s="338">
        <f t="shared" si="10"/>
        <v>0</v>
      </c>
      <c r="Q51" s="357">
        <f t="shared" si="10"/>
        <v>0</v>
      </c>
      <c r="R51" s="43"/>
      <c r="S51" s="338">
        <f t="shared" ref="S51:Z51" si="11">SUM(S41+S42+S43+S44+S46+S47+S48+S50)</f>
        <v>0</v>
      </c>
      <c r="T51" s="338">
        <f t="shared" si="11"/>
        <v>0</v>
      </c>
      <c r="U51" s="338">
        <f t="shared" si="11"/>
        <v>0</v>
      </c>
      <c r="V51" s="338">
        <f t="shared" si="11"/>
        <v>0</v>
      </c>
      <c r="W51" s="338">
        <f t="shared" si="11"/>
        <v>0</v>
      </c>
      <c r="X51" s="338">
        <f t="shared" si="11"/>
        <v>0</v>
      </c>
      <c r="Y51" s="338">
        <f t="shared" si="11"/>
        <v>0</v>
      </c>
      <c r="Z51" s="357">
        <f t="shared" si="11"/>
        <v>0</v>
      </c>
    </row>
    <row r="52" spans="1:26" ht="15" thickBot="1" x14ac:dyDescent="0.3">
      <c r="A52" s="306"/>
      <c r="D52" s="43"/>
      <c r="E52" s="43"/>
      <c r="F52" s="43"/>
      <c r="G52" s="43"/>
      <c r="H52" s="43"/>
      <c r="I52" s="43"/>
      <c r="J52" s="43"/>
      <c r="K52" s="43"/>
      <c r="L52" s="43"/>
      <c r="M52" s="43"/>
      <c r="N52" s="43"/>
      <c r="O52" s="43"/>
      <c r="P52" s="43"/>
      <c r="Q52" s="43"/>
      <c r="R52" s="43"/>
      <c r="S52" s="43"/>
      <c r="T52" s="43"/>
      <c r="U52" s="43"/>
      <c r="V52" s="43"/>
      <c r="W52" s="43"/>
      <c r="X52" s="43"/>
      <c r="Y52" s="43"/>
      <c r="Z52" s="43"/>
    </row>
    <row r="53" spans="1:26" ht="57" customHeight="1" thickBot="1" x14ac:dyDescent="0.3">
      <c r="A53" s="455" t="s">
        <v>139</v>
      </c>
      <c r="B53" s="466"/>
      <c r="C53" s="441" t="s">
        <v>84</v>
      </c>
      <c r="D53" s="442"/>
      <c r="E53" s="442"/>
      <c r="F53" s="442"/>
      <c r="G53" s="442"/>
      <c r="H53" s="442"/>
      <c r="I53" s="443"/>
      <c r="J53" s="170"/>
      <c r="K53" s="441" t="s">
        <v>84</v>
      </c>
      <c r="L53" s="442"/>
      <c r="M53" s="442"/>
      <c r="N53" s="442"/>
      <c r="O53" s="442"/>
      <c r="P53" s="442"/>
      <c r="Q53" s="443"/>
      <c r="R53" s="170"/>
      <c r="S53" s="441" t="s">
        <v>84</v>
      </c>
      <c r="T53" s="442"/>
      <c r="U53" s="442"/>
      <c r="V53" s="442"/>
      <c r="W53" s="442"/>
      <c r="X53" s="442"/>
      <c r="Y53" s="442"/>
      <c r="Z53" s="443"/>
    </row>
    <row r="54" spans="1:26" ht="70.2" customHeight="1" thickBot="1" x14ac:dyDescent="0.3">
      <c r="A54" s="456"/>
      <c r="B54" s="467"/>
      <c r="C54" s="460" t="s">
        <v>5</v>
      </c>
      <c r="D54" s="461"/>
      <c r="E54" s="461"/>
      <c r="F54" s="461"/>
      <c r="G54" s="461"/>
      <c r="H54" s="461"/>
      <c r="I54" s="462"/>
      <c r="J54" s="162"/>
      <c r="K54" s="460" t="s">
        <v>6</v>
      </c>
      <c r="L54" s="461"/>
      <c r="M54" s="461"/>
      <c r="N54" s="461"/>
      <c r="O54" s="461"/>
      <c r="P54" s="461"/>
      <c r="Q54" s="462"/>
      <c r="R54" s="162"/>
      <c r="S54" s="460" t="s">
        <v>7</v>
      </c>
      <c r="T54" s="461"/>
      <c r="U54" s="461"/>
      <c r="V54" s="461"/>
      <c r="W54" s="461"/>
      <c r="X54" s="461"/>
      <c r="Y54" s="461"/>
      <c r="Z54" s="462"/>
    </row>
    <row r="55" spans="1:26" ht="36" customHeight="1" thickBot="1" x14ac:dyDescent="0.3">
      <c r="A55" s="456"/>
      <c r="B55" s="467"/>
      <c r="C55" s="208"/>
      <c r="D55" s="460" t="s">
        <v>124</v>
      </c>
      <c r="E55" s="461"/>
      <c r="F55" s="461"/>
      <c r="G55" s="461"/>
      <c r="H55" s="462"/>
      <c r="I55" s="210"/>
      <c r="J55" s="162"/>
      <c r="K55" s="208"/>
      <c r="L55" s="460" t="s">
        <v>124</v>
      </c>
      <c r="M55" s="461"/>
      <c r="N55" s="461"/>
      <c r="O55" s="461"/>
      <c r="P55" s="462"/>
      <c r="Q55" s="210"/>
      <c r="R55" s="162"/>
      <c r="S55" s="208"/>
      <c r="T55" s="460" t="s">
        <v>124</v>
      </c>
      <c r="U55" s="461"/>
      <c r="V55" s="461"/>
      <c r="W55" s="461"/>
      <c r="X55" s="461"/>
      <c r="Y55" s="462"/>
      <c r="Z55" s="280"/>
    </row>
    <row r="56" spans="1:26" ht="85.8" customHeight="1" thickBot="1" x14ac:dyDescent="0.3">
      <c r="A56" s="456"/>
      <c r="B56" s="467"/>
      <c r="C56" s="251" t="s">
        <v>162</v>
      </c>
      <c r="D56" s="144" t="s">
        <v>67</v>
      </c>
      <c r="E56" s="144" t="s">
        <v>70</v>
      </c>
      <c r="F56" s="144" t="s">
        <v>72</v>
      </c>
      <c r="G56" s="174" t="s">
        <v>69</v>
      </c>
      <c r="H56" s="144" t="s">
        <v>83</v>
      </c>
      <c r="I56" s="174" t="s">
        <v>163</v>
      </c>
      <c r="J56" s="162"/>
      <c r="K56" s="144" t="s">
        <v>164</v>
      </c>
      <c r="L56" s="144" t="s">
        <v>79</v>
      </c>
      <c r="M56" s="203" t="s">
        <v>80</v>
      </c>
      <c r="N56" s="34" t="s">
        <v>68</v>
      </c>
      <c r="O56" s="144" t="s">
        <v>71</v>
      </c>
      <c r="P56" s="144" t="s">
        <v>83</v>
      </c>
      <c r="Q56" s="202" t="s">
        <v>165</v>
      </c>
      <c r="R56" s="162"/>
      <c r="S56" s="144" t="s">
        <v>166</v>
      </c>
      <c r="T56" s="144" t="s">
        <v>81</v>
      </c>
      <c r="U56" s="203" t="s">
        <v>82</v>
      </c>
      <c r="V56" s="34" t="s">
        <v>72</v>
      </c>
      <c r="W56" s="144" t="s">
        <v>69</v>
      </c>
      <c r="X56" s="203" t="s">
        <v>90</v>
      </c>
      <c r="Y56" s="144" t="s">
        <v>83</v>
      </c>
      <c r="Z56" s="174" t="s">
        <v>167</v>
      </c>
    </row>
    <row r="57" spans="1:26" s="302" customFormat="1" ht="20.25" customHeight="1" thickBot="1" x14ac:dyDescent="0.3">
      <c r="A57" s="465"/>
      <c r="B57" s="468"/>
      <c r="C57" s="348">
        <v>1</v>
      </c>
      <c r="D57" s="311">
        <v>2</v>
      </c>
      <c r="E57" s="348">
        <v>3</v>
      </c>
      <c r="F57" s="349">
        <v>4</v>
      </c>
      <c r="G57" s="311">
        <v>5</v>
      </c>
      <c r="H57" s="311">
        <v>6</v>
      </c>
      <c r="I57" s="311">
        <v>7</v>
      </c>
      <c r="J57" s="317"/>
      <c r="K57" s="348">
        <v>8</v>
      </c>
      <c r="L57" s="348">
        <v>9</v>
      </c>
      <c r="M57" s="350">
        <v>10</v>
      </c>
      <c r="N57" s="348">
        <v>11</v>
      </c>
      <c r="O57" s="348">
        <v>12</v>
      </c>
      <c r="P57" s="350">
        <v>13</v>
      </c>
      <c r="Q57" s="348">
        <v>14</v>
      </c>
      <c r="R57" s="317"/>
      <c r="S57" s="311">
        <v>15</v>
      </c>
      <c r="T57" s="316">
        <v>16</v>
      </c>
      <c r="U57" s="311">
        <v>17</v>
      </c>
      <c r="V57" s="316">
        <v>18</v>
      </c>
      <c r="W57" s="311">
        <v>19</v>
      </c>
      <c r="X57" s="316">
        <v>20</v>
      </c>
      <c r="Y57" s="316">
        <v>21</v>
      </c>
      <c r="Z57" s="311">
        <v>22</v>
      </c>
    </row>
    <row r="58" spans="1:26" ht="30.6" customHeight="1" x14ac:dyDescent="0.25">
      <c r="A58" s="292" t="s">
        <v>61</v>
      </c>
      <c r="B58" s="320">
        <v>23</v>
      </c>
      <c r="C58" s="326"/>
      <c r="D58" s="264"/>
      <c r="E58" s="264"/>
      <c r="F58" s="264"/>
      <c r="G58" s="276"/>
      <c r="H58" s="264"/>
      <c r="I58" s="193">
        <f>SUM(C58+D58+E58+F58+G58+H58)</f>
        <v>0</v>
      </c>
      <c r="J58" s="43"/>
      <c r="K58" s="171"/>
      <c r="L58" s="189"/>
      <c r="M58" s="189"/>
      <c r="N58" s="264"/>
      <c r="O58" s="261"/>
      <c r="P58" s="206"/>
      <c r="Q58" s="193">
        <f t="shared" ref="Q58:Q64" si="12">SUM(K58+L58+M58+N58+O58+P58)</f>
        <v>0</v>
      </c>
      <c r="R58" s="43"/>
      <c r="S58" s="281"/>
      <c r="T58" s="189"/>
      <c r="U58" s="163"/>
      <c r="V58" s="163"/>
      <c r="W58" s="163"/>
      <c r="X58" s="163"/>
      <c r="Y58" s="163"/>
      <c r="Z58" s="196">
        <f>SUM(S58+T58+U58+V58+W58+X58+Y58)</f>
        <v>0</v>
      </c>
    </row>
    <row r="59" spans="1:26" ht="30.6" customHeight="1" thickBot="1" x14ac:dyDescent="0.3">
      <c r="A59" s="40" t="s">
        <v>62</v>
      </c>
      <c r="B59" s="325">
        <v>24</v>
      </c>
      <c r="C59" s="326"/>
      <c r="D59" s="265"/>
      <c r="E59" s="265"/>
      <c r="F59" s="265"/>
      <c r="G59" s="262"/>
      <c r="H59" s="265"/>
      <c r="I59" s="194">
        <f t="shared" ref="I59:I64" si="13">SUM(C59+D59+E59+F59+G59+H59)</f>
        <v>0</v>
      </c>
      <c r="J59" s="43"/>
      <c r="K59" s="168"/>
      <c r="L59" s="191"/>
      <c r="M59" s="191"/>
      <c r="N59" s="265"/>
      <c r="O59" s="262"/>
      <c r="P59" s="204"/>
      <c r="Q59" s="194">
        <f t="shared" si="12"/>
        <v>0</v>
      </c>
      <c r="R59" s="43"/>
      <c r="S59" s="253"/>
      <c r="T59" s="190"/>
      <c r="U59" s="164"/>
      <c r="V59" s="164"/>
      <c r="W59" s="164"/>
      <c r="X59" s="164"/>
      <c r="Y59" s="164"/>
      <c r="Z59" s="194">
        <f t="shared" ref="Z59:Z64" si="14">SUM(S59+T59+U59+V59+W59+X59+Y59)</f>
        <v>0</v>
      </c>
    </row>
    <row r="60" spans="1:26" ht="30.6" customHeight="1" x14ac:dyDescent="0.25">
      <c r="A60" s="40" t="s">
        <v>116</v>
      </c>
      <c r="B60" s="325">
        <v>25</v>
      </c>
      <c r="C60" s="326"/>
      <c r="D60" s="265"/>
      <c r="E60" s="265"/>
      <c r="F60" s="265"/>
      <c r="G60" s="262"/>
      <c r="H60" s="265"/>
      <c r="I60" s="194">
        <f t="shared" si="13"/>
        <v>0</v>
      </c>
      <c r="J60" s="43"/>
      <c r="K60" s="168"/>
      <c r="L60" s="191"/>
      <c r="M60" s="191"/>
      <c r="N60" s="265"/>
      <c r="O60" s="262"/>
      <c r="P60" s="204"/>
      <c r="Q60" s="193">
        <f t="shared" si="12"/>
        <v>0</v>
      </c>
      <c r="R60" s="43"/>
      <c r="S60" s="253"/>
      <c r="T60" s="190"/>
      <c r="U60" s="164"/>
      <c r="V60" s="164"/>
      <c r="W60" s="164"/>
      <c r="X60" s="164"/>
      <c r="Y60" s="164"/>
      <c r="Z60" s="194">
        <f t="shared" si="14"/>
        <v>0</v>
      </c>
    </row>
    <row r="61" spans="1:26" ht="30.6" customHeight="1" x14ac:dyDescent="0.25">
      <c r="A61" s="40" t="s">
        <v>63</v>
      </c>
      <c r="B61" s="325">
        <v>26</v>
      </c>
      <c r="C61" s="326"/>
      <c r="D61" s="265"/>
      <c r="E61" s="265"/>
      <c r="F61" s="265"/>
      <c r="G61" s="262"/>
      <c r="H61" s="265"/>
      <c r="I61" s="194">
        <f t="shared" si="13"/>
        <v>0</v>
      </c>
      <c r="J61" s="43"/>
      <c r="K61" s="168"/>
      <c r="L61" s="191"/>
      <c r="M61" s="191"/>
      <c r="N61" s="265"/>
      <c r="O61" s="262"/>
      <c r="P61" s="204"/>
      <c r="Q61" s="194">
        <f t="shared" si="12"/>
        <v>0</v>
      </c>
      <c r="R61" s="43"/>
      <c r="S61" s="253"/>
      <c r="T61" s="190"/>
      <c r="U61" s="164"/>
      <c r="V61" s="164"/>
      <c r="W61" s="164"/>
      <c r="X61" s="164"/>
      <c r="Y61" s="164"/>
      <c r="Z61" s="194">
        <f t="shared" si="14"/>
        <v>0</v>
      </c>
    </row>
    <row r="62" spans="1:26" ht="30.6" customHeight="1" x14ac:dyDescent="0.25">
      <c r="A62" s="40" t="s">
        <v>131</v>
      </c>
      <c r="B62" s="325">
        <v>27</v>
      </c>
      <c r="C62" s="326"/>
      <c r="D62" s="265"/>
      <c r="E62" s="265"/>
      <c r="F62" s="265"/>
      <c r="G62" s="262"/>
      <c r="H62" s="265"/>
      <c r="I62" s="194">
        <f t="shared" si="13"/>
        <v>0</v>
      </c>
      <c r="J62" s="43"/>
      <c r="K62" s="168"/>
      <c r="L62" s="191"/>
      <c r="M62" s="191"/>
      <c r="N62" s="265"/>
      <c r="O62" s="262"/>
      <c r="P62" s="204"/>
      <c r="Q62" s="194">
        <f t="shared" si="12"/>
        <v>0</v>
      </c>
      <c r="R62" s="43"/>
      <c r="S62" s="253"/>
      <c r="T62" s="191"/>
      <c r="U62" s="165"/>
      <c r="V62" s="165"/>
      <c r="W62" s="165"/>
      <c r="X62" s="165"/>
      <c r="Y62" s="165"/>
      <c r="Z62" s="194">
        <f t="shared" si="14"/>
        <v>0</v>
      </c>
    </row>
    <row r="63" spans="1:26" ht="30.6" customHeight="1" x14ac:dyDescent="0.25">
      <c r="A63" s="40" t="s">
        <v>132</v>
      </c>
      <c r="B63" s="325">
        <v>28</v>
      </c>
      <c r="C63" s="326"/>
      <c r="D63" s="265"/>
      <c r="E63" s="265"/>
      <c r="F63" s="265"/>
      <c r="G63" s="262"/>
      <c r="H63" s="265"/>
      <c r="I63" s="194">
        <f t="shared" si="13"/>
        <v>0</v>
      </c>
      <c r="J63" s="43"/>
      <c r="K63" s="168"/>
      <c r="L63" s="191"/>
      <c r="M63" s="191"/>
      <c r="N63" s="265"/>
      <c r="O63" s="262"/>
      <c r="P63" s="204"/>
      <c r="Q63" s="194">
        <f t="shared" si="12"/>
        <v>0</v>
      </c>
      <c r="R63" s="43"/>
      <c r="S63" s="253"/>
      <c r="T63" s="191"/>
      <c r="U63" s="165"/>
      <c r="V63" s="165"/>
      <c r="W63" s="165"/>
      <c r="X63" s="165"/>
      <c r="Y63" s="165"/>
      <c r="Z63" s="194">
        <f t="shared" si="14"/>
        <v>0</v>
      </c>
    </row>
    <row r="64" spans="1:26" ht="30.6" customHeight="1" thickBot="1" x14ac:dyDescent="0.3">
      <c r="A64" s="42" t="s">
        <v>140</v>
      </c>
      <c r="B64" s="353">
        <v>29</v>
      </c>
      <c r="C64" s="331"/>
      <c r="D64" s="275"/>
      <c r="E64" s="275"/>
      <c r="F64" s="275"/>
      <c r="G64" s="274"/>
      <c r="H64" s="275"/>
      <c r="I64" s="195">
        <f t="shared" si="13"/>
        <v>0</v>
      </c>
      <c r="J64" s="43"/>
      <c r="K64" s="169"/>
      <c r="L64" s="192"/>
      <c r="M64" s="192"/>
      <c r="N64" s="275"/>
      <c r="O64" s="274"/>
      <c r="P64" s="205"/>
      <c r="Q64" s="195">
        <f t="shared" si="12"/>
        <v>0</v>
      </c>
      <c r="R64" s="43"/>
      <c r="S64" s="254"/>
      <c r="T64" s="192"/>
      <c r="U64" s="166"/>
      <c r="V64" s="166"/>
      <c r="W64" s="166"/>
      <c r="X64" s="166"/>
      <c r="Y64" s="166"/>
      <c r="Z64" s="195">
        <f t="shared" si="14"/>
        <v>0</v>
      </c>
    </row>
    <row r="65" spans="1:26" ht="30.6" customHeight="1" thickBot="1" x14ac:dyDescent="0.3">
      <c r="A65" s="334" t="s">
        <v>24</v>
      </c>
      <c r="B65" s="353">
        <v>38</v>
      </c>
      <c r="C65" s="336">
        <f>SUM(C58+C59+C60+C61+C62+C63+C64)</f>
        <v>0</v>
      </c>
      <c r="D65" s="336">
        <f>SUM(D58+D59+D60+D61+D62+D63+D64)</f>
        <v>0</v>
      </c>
      <c r="E65" s="336">
        <f t="shared" ref="E65" si="15">SUM(E58+E59+E60+E61+E62+E63+E64)</f>
        <v>0</v>
      </c>
      <c r="F65" s="336">
        <f t="shared" ref="F65" si="16">SUM(F58+F59+F60+F61+F62+F63+F64)</f>
        <v>0</v>
      </c>
      <c r="G65" s="336">
        <f t="shared" ref="G65" si="17">SUM(G58+G59+G60+G61+G62+G63+G64)</f>
        <v>0</v>
      </c>
      <c r="H65" s="336">
        <f t="shared" ref="H65" si="18">SUM(H58+H59+H60+H61+H62+H63+H64)</f>
        <v>0</v>
      </c>
      <c r="I65" s="339">
        <f t="shared" ref="I65" si="19">SUM(I58+I59+I60+I61+I62+I63+I64)</f>
        <v>0</v>
      </c>
      <c r="K65" s="336">
        <f t="shared" ref="K65" si="20">SUM(K58+K59+K60+K61+K62+K63+K64)</f>
        <v>0</v>
      </c>
      <c r="L65" s="336">
        <f t="shared" ref="L65" si="21">SUM(L58+L59+L60+L61+L62+L63+L64)</f>
        <v>0</v>
      </c>
      <c r="M65" s="336">
        <f t="shared" ref="M65" si="22">SUM(M58+M59+M60+M61+M62+M63+M64)</f>
        <v>0</v>
      </c>
      <c r="N65" s="336">
        <f t="shared" ref="N65" si="23">SUM(N58+N59+N60+N61+N62+N63+N64)</f>
        <v>0</v>
      </c>
      <c r="O65" s="336">
        <f t="shared" ref="O65" si="24">SUM(O58+O59+O60+O61+O62+O63+O64)</f>
        <v>0</v>
      </c>
      <c r="P65" s="336">
        <f t="shared" ref="P65" si="25">SUM(P58+P59+P60+P61+P62+P63+P64)</f>
        <v>0</v>
      </c>
      <c r="Q65" s="339">
        <f>SUM(Q58+Q59+Q60+Q61+Q62+Q63+Q64)</f>
        <v>0</v>
      </c>
      <c r="S65" s="336">
        <f>SUM(S58+S59+S60+S61+S62+S63+S64)</f>
        <v>0</v>
      </c>
      <c r="T65" s="336">
        <f t="shared" ref="T65" si="26">SUM(T58+T59+T60+T61+T62+T63+T64)</f>
        <v>0</v>
      </c>
      <c r="U65" s="336">
        <f t="shared" ref="U65" si="27">SUM(U58+U59+U60+U61+U62+U63+U64)</f>
        <v>0</v>
      </c>
      <c r="V65" s="336">
        <f t="shared" ref="V65" si="28">SUM(V58+V59+V60+V61+V62+V63+V64)</f>
        <v>0</v>
      </c>
      <c r="W65" s="336">
        <f t="shared" ref="W65" si="29">SUM(W58+W59+W60+W61+W62+W63+W64)</f>
        <v>0</v>
      </c>
      <c r="X65" s="336">
        <f t="shared" ref="X65" si="30">SUM(X58+X59+X60+X61+X62+X63+X64)</f>
        <v>0</v>
      </c>
      <c r="Y65" s="336">
        <f t="shared" ref="Y65" si="31">SUM(Y58+Y59+Y60+Y61+Y62+Y63+Y64)</f>
        <v>0</v>
      </c>
      <c r="Z65" s="339">
        <f t="shared" ref="Z65" si="32">SUM(Z58+Z59+Z60+Z61+Z62+Z63+Z64)</f>
        <v>0</v>
      </c>
    </row>
    <row r="66" spans="1:26" ht="15" thickBot="1" x14ac:dyDescent="0.3">
      <c r="D66" s="43"/>
      <c r="E66" s="43"/>
      <c r="F66" s="43"/>
      <c r="G66" s="43"/>
      <c r="H66" s="43"/>
      <c r="I66" s="43"/>
      <c r="J66" s="43"/>
      <c r="K66" s="43"/>
      <c r="L66" s="43"/>
      <c r="M66" s="43"/>
      <c r="N66" s="43"/>
      <c r="O66" s="43"/>
      <c r="P66" s="43"/>
      <c r="Q66" s="43"/>
      <c r="R66" s="43"/>
      <c r="S66" s="43"/>
      <c r="T66" s="43"/>
      <c r="U66" s="43"/>
      <c r="V66" s="43"/>
      <c r="W66" s="43"/>
      <c r="X66" s="43"/>
      <c r="Y66" s="43"/>
      <c r="Z66" s="43"/>
    </row>
    <row r="67" spans="1:26" ht="57" customHeight="1" thickBot="1" x14ac:dyDescent="0.3">
      <c r="A67" s="455" t="s">
        <v>141</v>
      </c>
      <c r="B67" s="466"/>
      <c r="C67" s="441" t="s">
        <v>84</v>
      </c>
      <c r="D67" s="442"/>
      <c r="E67" s="442"/>
      <c r="F67" s="442"/>
      <c r="G67" s="442"/>
      <c r="H67" s="442"/>
      <c r="I67" s="443"/>
      <c r="J67" s="170"/>
      <c r="K67" s="441" t="s">
        <v>84</v>
      </c>
      <c r="L67" s="442"/>
      <c r="M67" s="442"/>
      <c r="N67" s="442"/>
      <c r="O67" s="442"/>
      <c r="P67" s="442"/>
      <c r="Q67" s="443"/>
      <c r="R67" s="170"/>
      <c r="S67" s="441" t="s">
        <v>84</v>
      </c>
      <c r="T67" s="442"/>
      <c r="U67" s="442"/>
      <c r="V67" s="442"/>
      <c r="W67" s="442"/>
      <c r="X67" s="442"/>
      <c r="Y67" s="442"/>
      <c r="Z67" s="443"/>
    </row>
    <row r="68" spans="1:26" ht="70.2" customHeight="1" thickBot="1" x14ac:dyDescent="0.3">
      <c r="A68" s="456"/>
      <c r="B68" s="467"/>
      <c r="C68" s="460" t="s">
        <v>5</v>
      </c>
      <c r="D68" s="461"/>
      <c r="E68" s="461"/>
      <c r="F68" s="461"/>
      <c r="G68" s="461"/>
      <c r="H68" s="461"/>
      <c r="I68" s="462"/>
      <c r="J68" s="162"/>
      <c r="K68" s="460" t="s">
        <v>6</v>
      </c>
      <c r="L68" s="461"/>
      <c r="M68" s="461"/>
      <c r="N68" s="461"/>
      <c r="O68" s="461"/>
      <c r="P68" s="461"/>
      <c r="Q68" s="462"/>
      <c r="R68" s="162"/>
      <c r="S68" s="460" t="s">
        <v>7</v>
      </c>
      <c r="T68" s="461"/>
      <c r="U68" s="461"/>
      <c r="V68" s="461"/>
      <c r="W68" s="461"/>
      <c r="X68" s="461"/>
      <c r="Y68" s="461"/>
      <c r="Z68" s="462"/>
    </row>
    <row r="69" spans="1:26" ht="36" customHeight="1" thickBot="1" x14ac:dyDescent="0.3">
      <c r="A69" s="456"/>
      <c r="B69" s="467"/>
      <c r="C69" s="208"/>
      <c r="D69" s="460" t="s">
        <v>124</v>
      </c>
      <c r="E69" s="461"/>
      <c r="F69" s="461"/>
      <c r="G69" s="461"/>
      <c r="H69" s="462"/>
      <c r="I69" s="210"/>
      <c r="J69" s="162"/>
      <c r="K69" s="208"/>
      <c r="L69" s="460" t="s">
        <v>124</v>
      </c>
      <c r="M69" s="461"/>
      <c r="N69" s="461"/>
      <c r="O69" s="461"/>
      <c r="P69" s="462"/>
      <c r="Q69" s="210"/>
      <c r="R69" s="162"/>
      <c r="S69" s="208"/>
      <c r="T69" s="460" t="s">
        <v>124</v>
      </c>
      <c r="U69" s="461"/>
      <c r="V69" s="461"/>
      <c r="W69" s="461"/>
      <c r="X69" s="461"/>
      <c r="Y69" s="462"/>
      <c r="Z69" s="280"/>
    </row>
    <row r="70" spans="1:26" ht="85.8" customHeight="1" thickBot="1" x14ac:dyDescent="0.3">
      <c r="A70" s="456"/>
      <c r="B70" s="467"/>
      <c r="C70" s="251" t="s">
        <v>162</v>
      </c>
      <c r="D70" s="144" t="s">
        <v>67</v>
      </c>
      <c r="E70" s="144" t="s">
        <v>70</v>
      </c>
      <c r="F70" s="144" t="s">
        <v>72</v>
      </c>
      <c r="G70" s="174" t="s">
        <v>69</v>
      </c>
      <c r="H70" s="144" t="s">
        <v>83</v>
      </c>
      <c r="I70" s="174" t="s">
        <v>163</v>
      </c>
      <c r="J70" s="162"/>
      <c r="K70" s="144" t="s">
        <v>164</v>
      </c>
      <c r="L70" s="144" t="s">
        <v>79</v>
      </c>
      <c r="M70" s="203" t="s">
        <v>80</v>
      </c>
      <c r="N70" s="34" t="s">
        <v>68</v>
      </c>
      <c r="O70" s="144" t="s">
        <v>71</v>
      </c>
      <c r="P70" s="144" t="s">
        <v>83</v>
      </c>
      <c r="Q70" s="202" t="s">
        <v>165</v>
      </c>
      <c r="R70" s="162"/>
      <c r="S70" s="144" t="s">
        <v>166</v>
      </c>
      <c r="T70" s="144" t="s">
        <v>81</v>
      </c>
      <c r="U70" s="203" t="s">
        <v>82</v>
      </c>
      <c r="V70" s="34" t="s">
        <v>72</v>
      </c>
      <c r="W70" s="144" t="s">
        <v>69</v>
      </c>
      <c r="X70" s="203" t="s">
        <v>90</v>
      </c>
      <c r="Y70" s="144" t="s">
        <v>83</v>
      </c>
      <c r="Z70" s="174" t="s">
        <v>167</v>
      </c>
    </row>
    <row r="71" spans="1:26" s="302" customFormat="1" ht="20.25" customHeight="1" thickBot="1" x14ac:dyDescent="0.3">
      <c r="A71" s="465"/>
      <c r="B71" s="468"/>
      <c r="C71" s="348">
        <v>1</v>
      </c>
      <c r="D71" s="311">
        <v>2</v>
      </c>
      <c r="E71" s="348">
        <v>3</v>
      </c>
      <c r="F71" s="349">
        <v>4</v>
      </c>
      <c r="G71" s="311">
        <v>5</v>
      </c>
      <c r="H71" s="311">
        <v>6</v>
      </c>
      <c r="I71" s="311">
        <v>7</v>
      </c>
      <c r="J71" s="317"/>
      <c r="K71" s="348">
        <v>8</v>
      </c>
      <c r="L71" s="348">
        <v>9</v>
      </c>
      <c r="M71" s="350">
        <v>10</v>
      </c>
      <c r="N71" s="348">
        <v>11</v>
      </c>
      <c r="O71" s="348">
        <v>12</v>
      </c>
      <c r="P71" s="350">
        <v>13</v>
      </c>
      <c r="Q71" s="348">
        <v>14</v>
      </c>
      <c r="R71" s="317"/>
      <c r="S71" s="311">
        <v>15</v>
      </c>
      <c r="T71" s="316">
        <v>16</v>
      </c>
      <c r="U71" s="311">
        <v>17</v>
      </c>
      <c r="V71" s="316">
        <v>18</v>
      </c>
      <c r="W71" s="311">
        <v>19</v>
      </c>
      <c r="X71" s="316">
        <v>20</v>
      </c>
      <c r="Y71" s="316">
        <v>21</v>
      </c>
      <c r="Z71" s="311">
        <v>22</v>
      </c>
    </row>
    <row r="72" spans="1:26" ht="30.6" customHeight="1" x14ac:dyDescent="0.25">
      <c r="A72" s="292" t="s">
        <v>61</v>
      </c>
      <c r="B72" s="320">
        <v>31</v>
      </c>
      <c r="C72" s="326"/>
      <c r="D72" s="264"/>
      <c r="E72" s="264"/>
      <c r="F72" s="264"/>
      <c r="G72" s="276"/>
      <c r="H72" s="264"/>
      <c r="I72" s="193">
        <f>SUM(C72+D72+E72+F72+G72+H72)</f>
        <v>0</v>
      </c>
      <c r="J72" s="43"/>
      <c r="K72" s="171"/>
      <c r="L72" s="189"/>
      <c r="M72" s="189"/>
      <c r="N72" s="264"/>
      <c r="O72" s="261"/>
      <c r="P72" s="206"/>
      <c r="Q72" s="193">
        <f t="shared" ref="Q72:Q78" si="33">SUM(K72+L72+M72+N72+O72+P72)</f>
        <v>0</v>
      </c>
      <c r="R72" s="43"/>
      <c r="S72" s="281"/>
      <c r="T72" s="189"/>
      <c r="U72" s="163"/>
      <c r="V72" s="163"/>
      <c r="W72" s="163"/>
      <c r="X72" s="163"/>
      <c r="Y72" s="163"/>
      <c r="Z72" s="196">
        <f>SUM(S72+T72+U72+V72+W72+X72+Y72)</f>
        <v>0</v>
      </c>
    </row>
    <row r="73" spans="1:26" ht="30.6" customHeight="1" thickBot="1" x14ac:dyDescent="0.3">
      <c r="A73" s="40" t="s">
        <v>62</v>
      </c>
      <c r="B73" s="325">
        <v>32</v>
      </c>
      <c r="C73" s="326"/>
      <c r="D73" s="265"/>
      <c r="E73" s="265"/>
      <c r="F73" s="265"/>
      <c r="G73" s="262"/>
      <c r="H73" s="265"/>
      <c r="I73" s="194">
        <f t="shared" ref="I73:I78" si="34">SUM(C73+D73+E73+F73+G73+H73)</f>
        <v>0</v>
      </c>
      <c r="J73" s="43"/>
      <c r="K73" s="168"/>
      <c r="L73" s="191"/>
      <c r="M73" s="191"/>
      <c r="N73" s="265"/>
      <c r="O73" s="262"/>
      <c r="P73" s="204"/>
      <c r="Q73" s="194">
        <f t="shared" si="33"/>
        <v>0</v>
      </c>
      <c r="R73" s="43"/>
      <c r="S73" s="253"/>
      <c r="T73" s="190"/>
      <c r="U73" s="164"/>
      <c r="V73" s="164"/>
      <c r="W73" s="164"/>
      <c r="X73" s="164"/>
      <c r="Y73" s="164"/>
      <c r="Z73" s="194">
        <f t="shared" ref="Z73:Z78" si="35">SUM(S73+T73+U73+V73+W73+X73+Y73)</f>
        <v>0</v>
      </c>
    </row>
    <row r="74" spans="1:26" ht="30.6" customHeight="1" x14ac:dyDescent="0.25">
      <c r="A74" s="40" t="s">
        <v>116</v>
      </c>
      <c r="B74" s="325">
        <v>33</v>
      </c>
      <c r="C74" s="326"/>
      <c r="D74" s="265"/>
      <c r="E74" s="265"/>
      <c r="F74" s="265"/>
      <c r="G74" s="262"/>
      <c r="H74" s="265"/>
      <c r="I74" s="194">
        <f t="shared" si="34"/>
        <v>0</v>
      </c>
      <c r="J74" s="43"/>
      <c r="K74" s="168"/>
      <c r="L74" s="191"/>
      <c r="M74" s="191"/>
      <c r="N74" s="265"/>
      <c r="O74" s="262"/>
      <c r="P74" s="204"/>
      <c r="Q74" s="193">
        <f t="shared" si="33"/>
        <v>0</v>
      </c>
      <c r="R74" s="43"/>
      <c r="S74" s="253"/>
      <c r="T74" s="190"/>
      <c r="U74" s="164"/>
      <c r="V74" s="164"/>
      <c r="W74" s="164"/>
      <c r="X74" s="164"/>
      <c r="Y74" s="164"/>
      <c r="Z74" s="194">
        <f t="shared" si="35"/>
        <v>0</v>
      </c>
    </row>
    <row r="75" spans="1:26" ht="30.6" customHeight="1" x14ac:dyDescent="0.25">
      <c r="A75" s="40" t="s">
        <v>63</v>
      </c>
      <c r="B75" s="325">
        <v>34</v>
      </c>
      <c r="C75" s="326"/>
      <c r="D75" s="265"/>
      <c r="E75" s="265"/>
      <c r="F75" s="265"/>
      <c r="G75" s="262"/>
      <c r="H75" s="265"/>
      <c r="I75" s="194">
        <f t="shared" si="34"/>
        <v>0</v>
      </c>
      <c r="J75" s="43"/>
      <c r="K75" s="168"/>
      <c r="L75" s="191"/>
      <c r="M75" s="191"/>
      <c r="N75" s="265"/>
      <c r="O75" s="262"/>
      <c r="P75" s="204"/>
      <c r="Q75" s="194">
        <f t="shared" si="33"/>
        <v>0</v>
      </c>
      <c r="R75" s="43"/>
      <c r="S75" s="253"/>
      <c r="T75" s="190"/>
      <c r="U75" s="164"/>
      <c r="V75" s="164"/>
      <c r="W75" s="164"/>
      <c r="X75" s="164"/>
      <c r="Y75" s="164"/>
      <c r="Z75" s="194">
        <f t="shared" si="35"/>
        <v>0</v>
      </c>
    </row>
    <row r="76" spans="1:26" ht="30.6" customHeight="1" x14ac:dyDescent="0.25">
      <c r="A76" s="40" t="s">
        <v>131</v>
      </c>
      <c r="B76" s="325">
        <v>35</v>
      </c>
      <c r="C76" s="326"/>
      <c r="D76" s="265"/>
      <c r="E76" s="265"/>
      <c r="F76" s="265"/>
      <c r="G76" s="262"/>
      <c r="H76" s="265"/>
      <c r="I76" s="194">
        <f t="shared" si="34"/>
        <v>0</v>
      </c>
      <c r="J76" s="43"/>
      <c r="K76" s="168"/>
      <c r="L76" s="191"/>
      <c r="M76" s="191"/>
      <c r="N76" s="265"/>
      <c r="O76" s="262"/>
      <c r="P76" s="204"/>
      <c r="Q76" s="194">
        <f t="shared" si="33"/>
        <v>0</v>
      </c>
      <c r="R76" s="43"/>
      <c r="S76" s="253"/>
      <c r="T76" s="191"/>
      <c r="U76" s="165"/>
      <c r="V76" s="165"/>
      <c r="W76" s="165"/>
      <c r="X76" s="165"/>
      <c r="Y76" s="165"/>
      <c r="Z76" s="194">
        <f t="shared" si="35"/>
        <v>0</v>
      </c>
    </row>
    <row r="77" spans="1:26" ht="30.6" customHeight="1" x14ac:dyDescent="0.25">
      <c r="A77" s="40" t="s">
        <v>132</v>
      </c>
      <c r="B77" s="325">
        <v>36</v>
      </c>
      <c r="C77" s="326"/>
      <c r="D77" s="265"/>
      <c r="E77" s="265"/>
      <c r="F77" s="265"/>
      <c r="G77" s="262"/>
      <c r="H77" s="265"/>
      <c r="I77" s="194">
        <f t="shared" si="34"/>
        <v>0</v>
      </c>
      <c r="J77" s="43"/>
      <c r="K77" s="168"/>
      <c r="L77" s="191"/>
      <c r="M77" s="191"/>
      <c r="N77" s="265"/>
      <c r="O77" s="262"/>
      <c r="P77" s="204"/>
      <c r="Q77" s="194">
        <f t="shared" si="33"/>
        <v>0</v>
      </c>
      <c r="R77" s="43"/>
      <c r="S77" s="253"/>
      <c r="T77" s="191"/>
      <c r="U77" s="165"/>
      <c r="V77" s="165"/>
      <c r="W77" s="165"/>
      <c r="X77" s="165"/>
      <c r="Y77" s="165"/>
      <c r="Z77" s="194">
        <f t="shared" si="35"/>
        <v>0</v>
      </c>
    </row>
    <row r="78" spans="1:26" ht="30.6" customHeight="1" thickBot="1" x14ac:dyDescent="0.3">
      <c r="A78" s="42" t="s">
        <v>140</v>
      </c>
      <c r="B78" s="353">
        <v>37</v>
      </c>
      <c r="C78" s="331"/>
      <c r="D78" s="275"/>
      <c r="E78" s="275"/>
      <c r="F78" s="275"/>
      <c r="G78" s="274"/>
      <c r="H78" s="275"/>
      <c r="I78" s="195">
        <f t="shared" si="34"/>
        <v>0</v>
      </c>
      <c r="J78" s="43"/>
      <c r="K78" s="169"/>
      <c r="L78" s="192"/>
      <c r="M78" s="192"/>
      <c r="N78" s="275"/>
      <c r="O78" s="274"/>
      <c r="P78" s="205"/>
      <c r="Q78" s="195">
        <f t="shared" si="33"/>
        <v>0</v>
      </c>
      <c r="R78" s="43"/>
      <c r="S78" s="254"/>
      <c r="T78" s="192"/>
      <c r="U78" s="166"/>
      <c r="V78" s="166"/>
      <c r="W78" s="166"/>
      <c r="X78" s="166"/>
      <c r="Y78" s="166"/>
      <c r="Z78" s="195">
        <f t="shared" si="35"/>
        <v>0</v>
      </c>
    </row>
    <row r="79" spans="1:26" ht="30.6" customHeight="1" thickBot="1" x14ac:dyDescent="0.3">
      <c r="A79" s="334" t="s">
        <v>24</v>
      </c>
      <c r="B79" s="353">
        <v>38</v>
      </c>
      <c r="C79" s="336">
        <f>SUM(C72+C73+C74+C75+C76+C77+C78)</f>
        <v>0</v>
      </c>
      <c r="D79" s="336">
        <f t="shared" ref="D79:I79" si="36">SUM(D72+D73+D74+D75+D76+D77+D78)</f>
        <v>0</v>
      </c>
      <c r="E79" s="336">
        <f t="shared" si="36"/>
        <v>0</v>
      </c>
      <c r="F79" s="336">
        <f t="shared" si="36"/>
        <v>0</v>
      </c>
      <c r="G79" s="336">
        <f t="shared" si="36"/>
        <v>0</v>
      </c>
      <c r="H79" s="336">
        <f t="shared" si="36"/>
        <v>0</v>
      </c>
      <c r="I79" s="339">
        <f t="shared" si="36"/>
        <v>0</v>
      </c>
      <c r="K79" s="336">
        <f t="shared" ref="K79:P79" si="37">SUM(K72+K73+K74+K75+K76+K77+K78)</f>
        <v>0</v>
      </c>
      <c r="L79" s="336">
        <f t="shared" si="37"/>
        <v>0</v>
      </c>
      <c r="M79" s="336">
        <f t="shared" si="37"/>
        <v>0</v>
      </c>
      <c r="N79" s="336">
        <f t="shared" si="37"/>
        <v>0</v>
      </c>
      <c r="O79" s="336">
        <f t="shared" si="37"/>
        <v>0</v>
      </c>
      <c r="P79" s="336">
        <f t="shared" si="37"/>
        <v>0</v>
      </c>
      <c r="Q79" s="339">
        <f>SUM(Q72+Q73+Q74+Q75+Q76+Q77+Q78)</f>
        <v>0</v>
      </c>
      <c r="S79" s="336">
        <f>SUM(S72+S73+S74+S75+S76+S77+S78)</f>
        <v>0</v>
      </c>
      <c r="T79" s="336">
        <f t="shared" ref="T79" si="38">SUM(T72+T73+T74+T75+T76+T77+T78)</f>
        <v>0</v>
      </c>
      <c r="U79" s="336">
        <f t="shared" ref="U79" si="39">SUM(U72+U73+U74+U75+U76+U77+U78)</f>
        <v>0</v>
      </c>
      <c r="V79" s="336">
        <f t="shared" ref="V79" si="40">SUM(V72+V73+V74+V75+V76+V77+V78)</f>
        <v>0</v>
      </c>
      <c r="W79" s="336">
        <f t="shared" ref="W79" si="41">SUM(W72+W73+W74+W75+W76+W77+W78)</f>
        <v>0</v>
      </c>
      <c r="X79" s="336">
        <f t="shared" ref="X79" si="42">SUM(X72+X73+X74+X75+X76+X77+X78)</f>
        <v>0</v>
      </c>
      <c r="Y79" s="336">
        <f t="shared" ref="Y79" si="43">SUM(Y72+Y73+Y74+Y75+Y76+Y77+Y78)</f>
        <v>0</v>
      </c>
      <c r="Z79" s="339">
        <f t="shared" ref="Z79" si="44">SUM(Z72+Z73+Z74+Z75+Z76+Z77+Z78)</f>
        <v>0</v>
      </c>
    </row>
    <row r="80" spans="1:26" ht="30.6" customHeight="1" x14ac:dyDescent="0.25">
      <c r="A80" s="355"/>
      <c r="B80" s="343"/>
      <c r="C80" s="343"/>
      <c r="D80" s="343"/>
      <c r="E80" s="343"/>
      <c r="F80" s="343"/>
      <c r="G80" s="343"/>
      <c r="H80" s="343"/>
      <c r="I80" s="343"/>
      <c r="K80" s="343"/>
      <c r="L80" s="343"/>
      <c r="M80" s="343"/>
      <c r="N80" s="343"/>
      <c r="O80" s="343"/>
      <c r="P80" s="343"/>
      <c r="Q80" s="343"/>
      <c r="S80" s="343"/>
      <c r="T80" s="343"/>
      <c r="U80" s="343"/>
      <c r="V80" s="343"/>
      <c r="W80" s="343"/>
      <c r="X80" s="343"/>
      <c r="Y80" s="343"/>
      <c r="Z80" s="343"/>
    </row>
    <row r="81" spans="1:3" x14ac:dyDescent="0.25">
      <c r="A81" s="354" t="s">
        <v>88</v>
      </c>
      <c r="B81" s="236"/>
      <c r="C81" s="236"/>
    </row>
    <row r="82" spans="1:3" x14ac:dyDescent="0.25">
      <c r="A82" s="354"/>
      <c r="B82" s="236"/>
      <c r="C82" s="236"/>
    </row>
    <row r="83" spans="1:3" x14ac:dyDescent="0.25">
      <c r="A83" s="49" t="s">
        <v>104</v>
      </c>
    </row>
    <row r="84" spans="1:3" x14ac:dyDescent="0.25">
      <c r="A84" s="49" t="s">
        <v>101</v>
      </c>
    </row>
    <row r="85" spans="1:3" x14ac:dyDescent="0.25">
      <c r="A85" s="49" t="s">
        <v>102</v>
      </c>
    </row>
    <row r="86" spans="1:3" x14ac:dyDescent="0.25">
      <c r="A86" s="49" t="s">
        <v>103</v>
      </c>
    </row>
    <row r="87" spans="1:3" x14ac:dyDescent="0.25">
      <c r="A87" s="49" t="s">
        <v>149</v>
      </c>
    </row>
    <row r="88" spans="1:3" x14ac:dyDescent="0.25">
      <c r="A88" s="49" t="s">
        <v>125</v>
      </c>
    </row>
  </sheetData>
  <mergeCells count="44">
    <mergeCell ref="D55:H55"/>
    <mergeCell ref="L55:P55"/>
    <mergeCell ref="T55:Y55"/>
    <mergeCell ref="A67:A71"/>
    <mergeCell ref="B67:B71"/>
    <mergeCell ref="C67:I67"/>
    <mergeCell ref="K67:Q67"/>
    <mergeCell ref="S67:Z67"/>
    <mergeCell ref="C68:I68"/>
    <mergeCell ref="K68:Q68"/>
    <mergeCell ref="S68:Z68"/>
    <mergeCell ref="D69:H69"/>
    <mergeCell ref="L69:P69"/>
    <mergeCell ref="T69:Y69"/>
    <mergeCell ref="K19:Q19"/>
    <mergeCell ref="D21:H21"/>
    <mergeCell ref="L21:P21"/>
    <mergeCell ref="T21:Y21"/>
    <mergeCell ref="A36:A39"/>
    <mergeCell ref="C36:I36"/>
    <mergeCell ref="K36:Q36"/>
    <mergeCell ref="S36:Z36"/>
    <mergeCell ref="C37:I37"/>
    <mergeCell ref="K37:Q37"/>
    <mergeCell ref="S37:Z37"/>
    <mergeCell ref="D38:H38"/>
    <mergeCell ref="L38:P38"/>
    <mergeCell ref="T38:Y38"/>
    <mergeCell ref="A14:B14"/>
    <mergeCell ref="D16:E16"/>
    <mergeCell ref="C19:I19"/>
    <mergeCell ref="S53:Z53"/>
    <mergeCell ref="S54:Z54"/>
    <mergeCell ref="A19:A22"/>
    <mergeCell ref="S19:Z19"/>
    <mergeCell ref="C20:I20"/>
    <mergeCell ref="K20:Q20"/>
    <mergeCell ref="S20:Z20"/>
    <mergeCell ref="A53:A57"/>
    <mergeCell ref="B53:B57"/>
    <mergeCell ref="C53:I53"/>
    <mergeCell ref="C54:I54"/>
    <mergeCell ref="K54:Q54"/>
    <mergeCell ref="K53:Q53"/>
  </mergeCells>
  <pageMargins left="0.7" right="0.7" top="0.75" bottom="0.75" header="0.3" footer="0.3"/>
  <pageSetup paperSize="9" orientation="portrait"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63E03-B545-4605-93C2-9195C58230D4}">
  <dimension ref="A1:CP56"/>
  <sheetViews>
    <sheetView zoomScale="70" zoomScaleNormal="70" zoomScaleSheetLayoutView="80" workbookViewId="0">
      <selection activeCell="G68" sqref="G68"/>
    </sheetView>
  </sheetViews>
  <sheetFormatPr defaultColWidth="9.109375" defaultRowHeight="13.8" x14ac:dyDescent="0.25"/>
  <cols>
    <col min="1" max="1" width="65.109375" style="49" customWidth="1"/>
    <col min="2" max="2" width="6.33203125" style="49" customWidth="1"/>
    <col min="3" max="3" width="17.44140625" style="49" customWidth="1"/>
    <col min="4" max="12" width="16.6640625" style="49" customWidth="1"/>
    <col min="13" max="16384" width="9.109375" style="49"/>
  </cols>
  <sheetData>
    <row r="1" spans="1:94" x14ac:dyDescent="0.25">
      <c r="A1" s="293"/>
      <c r="B1" s="294"/>
      <c r="C1" s="294"/>
      <c r="D1" s="294"/>
      <c r="E1" s="294"/>
      <c r="F1" s="294"/>
      <c r="G1" s="294"/>
      <c r="H1" s="294"/>
      <c r="I1" s="294"/>
      <c r="J1" s="294"/>
      <c r="K1" s="294"/>
      <c r="L1" s="358"/>
    </row>
    <row r="2" spans="1:94" x14ac:dyDescent="0.25">
      <c r="A2" s="295"/>
      <c r="B2" s="296"/>
      <c r="C2" s="296"/>
      <c r="D2" s="296"/>
      <c r="E2" s="296"/>
      <c r="F2" s="296"/>
      <c r="G2" s="296"/>
      <c r="H2" s="296"/>
      <c r="I2" s="296"/>
      <c r="J2" s="296"/>
      <c r="K2" s="296"/>
      <c r="L2" s="359"/>
    </row>
    <row r="3" spans="1:94" x14ac:dyDescent="0.25">
      <c r="A3" s="295"/>
      <c r="B3" s="296"/>
      <c r="C3" s="296"/>
      <c r="D3" s="296"/>
      <c r="E3" s="296"/>
      <c r="F3" s="296"/>
      <c r="G3" s="296"/>
      <c r="H3" s="296"/>
      <c r="I3" s="296"/>
      <c r="J3" s="296"/>
      <c r="K3" s="296"/>
      <c r="L3" s="359"/>
    </row>
    <row r="4" spans="1:94" x14ac:dyDescent="0.25">
      <c r="A4" s="295"/>
      <c r="B4" s="296"/>
      <c r="C4" s="296"/>
      <c r="D4" s="296"/>
      <c r="E4" s="296"/>
      <c r="F4" s="296"/>
      <c r="G4" s="296"/>
      <c r="H4" s="296"/>
      <c r="I4" s="296"/>
      <c r="J4" s="296"/>
      <c r="K4" s="296"/>
      <c r="L4" s="359"/>
    </row>
    <row r="5" spans="1:94" x14ac:dyDescent="0.25">
      <c r="A5" s="295"/>
      <c r="B5" s="296"/>
      <c r="C5" s="296"/>
      <c r="D5" s="296"/>
      <c r="E5" s="296"/>
      <c r="F5" s="296"/>
      <c r="G5" s="296"/>
      <c r="H5" s="296"/>
      <c r="I5" s="296"/>
      <c r="J5" s="296"/>
      <c r="K5" s="296"/>
      <c r="L5" s="359"/>
    </row>
    <row r="6" spans="1:94" x14ac:dyDescent="0.25">
      <c r="A6" s="295"/>
      <c r="B6" s="296"/>
      <c r="C6" s="296"/>
      <c r="D6" s="296"/>
      <c r="E6" s="296"/>
      <c r="F6" s="296"/>
      <c r="G6" s="296"/>
      <c r="H6" s="296"/>
      <c r="I6" s="296"/>
      <c r="J6" s="296"/>
      <c r="K6" s="296"/>
      <c r="L6" s="359"/>
    </row>
    <row r="7" spans="1:94" x14ac:dyDescent="0.25">
      <c r="A7" s="295"/>
      <c r="B7" s="296"/>
      <c r="C7" s="296"/>
      <c r="D7" s="296"/>
      <c r="E7" s="296"/>
      <c r="F7" s="296"/>
      <c r="G7" s="296"/>
      <c r="H7" s="296"/>
      <c r="I7" s="296"/>
      <c r="J7" s="296"/>
      <c r="K7" s="296"/>
      <c r="L7" s="359"/>
    </row>
    <row r="8" spans="1:94" x14ac:dyDescent="0.25">
      <c r="A8" s="295"/>
      <c r="B8" s="296"/>
      <c r="C8" s="296"/>
      <c r="D8" s="296"/>
      <c r="E8" s="296"/>
      <c r="F8" s="296"/>
      <c r="G8" s="296"/>
      <c r="H8" s="296"/>
      <c r="I8" s="296"/>
      <c r="J8" s="296"/>
      <c r="K8" s="296"/>
      <c r="L8" s="359"/>
    </row>
    <row r="9" spans="1:94" x14ac:dyDescent="0.25">
      <c r="A9" s="295"/>
      <c r="B9" s="296"/>
      <c r="C9" s="296"/>
      <c r="D9" s="296"/>
      <c r="E9" s="296"/>
      <c r="F9" s="296"/>
      <c r="G9" s="296"/>
      <c r="H9" s="296"/>
      <c r="I9" s="296"/>
      <c r="J9" s="296"/>
      <c r="K9" s="296"/>
      <c r="L9" s="359"/>
    </row>
    <row r="10" spans="1:94" ht="14.4" thickBot="1" x14ac:dyDescent="0.3">
      <c r="A10" s="295"/>
      <c r="B10" s="296"/>
      <c r="C10" s="296"/>
      <c r="D10" s="296"/>
      <c r="E10" s="296"/>
      <c r="F10" s="296"/>
      <c r="G10" s="296"/>
      <c r="H10" s="296"/>
      <c r="I10" s="296"/>
      <c r="J10" s="296"/>
      <c r="K10" s="296"/>
      <c r="L10" s="359"/>
    </row>
    <row r="11" spans="1:94" x14ac:dyDescent="0.25">
      <c r="A11" s="215" t="s">
        <v>113</v>
      </c>
      <c r="B11" s="216"/>
      <c r="C11" s="216"/>
      <c r="D11" s="216"/>
      <c r="E11" s="216"/>
      <c r="F11" s="216"/>
      <c r="G11" s="216"/>
      <c r="H11" s="216"/>
      <c r="I11" s="216"/>
      <c r="J11" s="297"/>
      <c r="K11" s="297"/>
      <c r="L11" s="298"/>
    </row>
    <row r="12" spans="1:94" ht="14.4" thickBot="1" x14ac:dyDescent="0.3">
      <c r="A12" s="219" t="s">
        <v>47</v>
      </c>
      <c r="B12" s="220"/>
      <c r="C12" s="220"/>
      <c r="D12" s="299"/>
      <c r="E12" s="299"/>
      <c r="F12" s="299"/>
      <c r="G12" s="299"/>
      <c r="H12" s="299"/>
      <c r="I12" s="299"/>
      <c r="J12" s="300"/>
      <c r="K12" s="300"/>
      <c r="L12" s="301"/>
      <c r="M12" s="302"/>
      <c r="N12" s="302"/>
      <c r="O12" s="302"/>
      <c r="P12" s="302"/>
      <c r="Q12" s="302"/>
      <c r="R12" s="302"/>
      <c r="S12" s="302"/>
      <c r="T12" s="302"/>
      <c r="U12" s="302"/>
      <c r="V12" s="302"/>
      <c r="W12" s="302"/>
      <c r="X12" s="302"/>
      <c r="Y12" s="302"/>
      <c r="Z12" s="302"/>
      <c r="AA12" s="302"/>
      <c r="AB12" s="302"/>
      <c r="AC12" s="302"/>
      <c r="AD12" s="302"/>
      <c r="AE12" s="302"/>
      <c r="AF12" s="302"/>
      <c r="AG12" s="302"/>
      <c r="AH12" s="302"/>
      <c r="AI12" s="302"/>
      <c r="AJ12" s="302"/>
      <c r="AK12" s="302"/>
      <c r="AL12" s="302"/>
      <c r="AM12" s="302"/>
      <c r="AN12" s="302"/>
      <c r="AO12" s="302"/>
      <c r="AP12" s="302"/>
      <c r="AQ12" s="302"/>
      <c r="AR12" s="302"/>
      <c r="AS12" s="302"/>
      <c r="AT12" s="302"/>
      <c r="AU12" s="302"/>
      <c r="AV12" s="302"/>
      <c r="AW12" s="302"/>
      <c r="AX12" s="302"/>
      <c r="AY12" s="302"/>
      <c r="AZ12" s="302"/>
      <c r="BA12" s="302"/>
      <c r="BB12" s="302"/>
      <c r="BC12" s="302"/>
      <c r="BD12" s="302"/>
      <c r="BE12" s="302"/>
      <c r="BF12" s="302"/>
      <c r="BG12" s="302"/>
      <c r="BH12" s="302"/>
      <c r="BI12" s="302"/>
      <c r="BJ12" s="302"/>
      <c r="BK12" s="302"/>
      <c r="BL12" s="302"/>
      <c r="BM12" s="302"/>
      <c r="BN12" s="302"/>
      <c r="BO12" s="302"/>
      <c r="BP12" s="302"/>
      <c r="BQ12" s="302"/>
      <c r="BR12" s="302"/>
      <c r="BS12" s="302"/>
      <c r="BT12" s="302"/>
      <c r="BU12" s="302"/>
      <c r="BV12" s="302"/>
      <c r="BW12" s="302"/>
      <c r="BX12" s="302"/>
      <c r="BY12" s="302"/>
      <c r="BZ12" s="302"/>
      <c r="CA12" s="302"/>
      <c r="CB12" s="302"/>
      <c r="CC12" s="302"/>
      <c r="CD12" s="302"/>
      <c r="CE12" s="302"/>
      <c r="CF12" s="302"/>
      <c r="CG12" s="302"/>
      <c r="CH12" s="302"/>
      <c r="CI12" s="302"/>
      <c r="CJ12" s="302"/>
      <c r="CK12" s="302"/>
      <c r="CL12" s="302"/>
      <c r="CM12" s="302"/>
      <c r="CN12" s="302"/>
      <c r="CO12" s="302"/>
      <c r="CP12" s="302"/>
    </row>
    <row r="13" spans="1:94" x14ac:dyDescent="0.25">
      <c r="A13" s="449" t="s">
        <v>48</v>
      </c>
      <c r="B13" s="450"/>
      <c r="C13" s="401">
        <f>'IFRS 9_1.1 Loans and advances'!C14</f>
        <v>0</v>
      </c>
      <c r="D13" s="213"/>
      <c r="E13" s="224"/>
      <c r="F13" s="224"/>
      <c r="G13" s="224"/>
      <c r="H13" s="224"/>
      <c r="I13" s="299"/>
      <c r="J13" s="299"/>
      <c r="K13" s="224" t="s">
        <v>147</v>
      </c>
      <c r="L13" s="303"/>
    </row>
    <row r="14" spans="1:94" ht="14.4" thickBot="1" x14ac:dyDescent="0.3">
      <c r="A14" s="237" t="s">
        <v>168</v>
      </c>
      <c r="B14" s="226"/>
      <c r="C14" s="423">
        <f>'IFRS 9_1.1 Loans and advances'!C15</f>
        <v>0</v>
      </c>
      <c r="D14" s="214"/>
      <c r="E14" s="224"/>
      <c r="F14" s="224"/>
      <c r="G14" s="224"/>
      <c r="H14" s="224"/>
      <c r="I14" s="299"/>
      <c r="J14" s="299"/>
      <c r="K14" s="224" t="s">
        <v>170</v>
      </c>
      <c r="L14" s="303"/>
    </row>
    <row r="15" spans="1:94" ht="14.4" thickBot="1" x14ac:dyDescent="0.3">
      <c r="A15" s="227"/>
      <c r="B15" s="228"/>
      <c r="C15" s="469"/>
      <c r="D15" s="469"/>
      <c r="E15" s="228"/>
      <c r="F15" s="228"/>
      <c r="G15" s="228"/>
      <c r="H15" s="228"/>
      <c r="I15" s="228"/>
      <c r="J15" s="304"/>
      <c r="K15" s="304"/>
      <c r="L15" s="305"/>
      <c r="M15" s="302"/>
      <c r="N15" s="302"/>
      <c r="O15" s="302"/>
      <c r="P15" s="302"/>
      <c r="Q15" s="302"/>
      <c r="R15" s="302"/>
      <c r="S15" s="302"/>
      <c r="T15" s="302"/>
      <c r="U15" s="302"/>
      <c r="V15" s="302"/>
      <c r="W15" s="302"/>
      <c r="X15" s="302"/>
      <c r="Y15" s="302"/>
      <c r="Z15" s="302"/>
      <c r="AA15" s="302"/>
      <c r="AB15" s="302"/>
      <c r="AC15" s="302"/>
      <c r="AD15" s="302"/>
      <c r="AE15" s="302"/>
      <c r="AF15" s="302"/>
      <c r="AG15" s="302"/>
      <c r="AH15" s="302"/>
      <c r="AI15" s="302"/>
      <c r="AJ15" s="302"/>
      <c r="AK15" s="302"/>
      <c r="AL15" s="302"/>
      <c r="AM15" s="302"/>
      <c r="AN15" s="302"/>
      <c r="AO15" s="302"/>
      <c r="AP15" s="302"/>
      <c r="AQ15" s="302"/>
      <c r="AR15" s="302"/>
      <c r="AS15" s="302"/>
      <c r="AT15" s="302"/>
      <c r="AU15" s="302"/>
      <c r="AV15" s="302"/>
      <c r="AW15" s="302"/>
      <c r="AX15" s="302"/>
      <c r="AY15" s="302"/>
      <c r="AZ15" s="302"/>
      <c r="BA15" s="302"/>
      <c r="BB15" s="302"/>
      <c r="BC15" s="302"/>
      <c r="BD15" s="302"/>
      <c r="BE15" s="302"/>
      <c r="BF15" s="302"/>
      <c r="BG15" s="302"/>
      <c r="BH15" s="302"/>
      <c r="BI15" s="302"/>
      <c r="BJ15" s="302"/>
      <c r="BK15" s="302"/>
      <c r="BL15" s="302"/>
      <c r="BM15" s="302"/>
      <c r="BN15" s="302"/>
      <c r="BO15" s="302"/>
      <c r="BP15" s="302"/>
      <c r="BQ15" s="302"/>
      <c r="BR15" s="302"/>
      <c r="BS15" s="302"/>
      <c r="BT15" s="302"/>
      <c r="BU15" s="302"/>
      <c r="BV15" s="302"/>
      <c r="BW15" s="302"/>
      <c r="BX15" s="302"/>
      <c r="BY15" s="302"/>
      <c r="BZ15" s="302"/>
      <c r="CA15" s="302"/>
      <c r="CB15" s="302"/>
      <c r="CC15" s="302"/>
      <c r="CD15" s="302"/>
      <c r="CE15" s="302"/>
      <c r="CF15" s="302"/>
      <c r="CG15" s="302"/>
      <c r="CH15" s="302"/>
      <c r="CI15" s="302"/>
      <c r="CJ15" s="302"/>
      <c r="CK15" s="302"/>
      <c r="CL15" s="302"/>
      <c r="CM15" s="302"/>
      <c r="CN15" s="302"/>
      <c r="CO15" s="302"/>
      <c r="CP15" s="302"/>
    </row>
    <row r="16" spans="1:94" ht="16.5" customHeight="1" x14ac:dyDescent="0.25">
      <c r="A16" s="306"/>
      <c r="L16" s="360"/>
    </row>
    <row r="17" spans="1:12" ht="14.4" thickBot="1" x14ac:dyDescent="0.3">
      <c r="A17" s="306"/>
      <c r="L17" s="361"/>
    </row>
    <row r="18" spans="1:12" ht="36.75" customHeight="1" thickBot="1" x14ac:dyDescent="0.3">
      <c r="A18" s="455" t="s">
        <v>126</v>
      </c>
      <c r="B18" s="455"/>
      <c r="C18" s="445" t="s">
        <v>31</v>
      </c>
      <c r="D18" s="445"/>
      <c r="E18" s="445"/>
      <c r="F18" s="445"/>
      <c r="G18" s="445"/>
      <c r="H18" s="445"/>
      <c r="I18" s="445"/>
      <c r="J18" s="445"/>
      <c r="K18" s="445"/>
      <c r="L18" s="446"/>
    </row>
    <row r="19" spans="1:12" ht="25.5" customHeight="1" thickBot="1" x14ac:dyDescent="0.3">
      <c r="A19" s="456"/>
      <c r="B19" s="456"/>
      <c r="C19" s="470" t="s">
        <v>5</v>
      </c>
      <c r="D19" s="470"/>
      <c r="E19" s="470"/>
      <c r="F19" s="472" t="s">
        <v>32</v>
      </c>
      <c r="G19" s="470"/>
      <c r="H19" s="470"/>
      <c r="I19" s="473"/>
      <c r="J19" s="470" t="s">
        <v>7</v>
      </c>
      <c r="K19" s="470"/>
      <c r="L19" s="473"/>
    </row>
    <row r="20" spans="1:12" ht="49.5" customHeight="1" thickBot="1" x14ac:dyDescent="0.3">
      <c r="A20" s="456"/>
      <c r="B20" s="456"/>
      <c r="C20" s="198" t="s">
        <v>33</v>
      </c>
      <c r="D20" s="362" t="s">
        <v>34</v>
      </c>
      <c r="E20" s="144" t="s">
        <v>24</v>
      </c>
      <c r="F20" s="144" t="s">
        <v>33</v>
      </c>
      <c r="G20" s="144" t="s">
        <v>35</v>
      </c>
      <c r="H20" s="203" t="s">
        <v>36</v>
      </c>
      <c r="I20" s="144" t="s">
        <v>28</v>
      </c>
      <c r="J20" s="144" t="s">
        <v>37</v>
      </c>
      <c r="K20" s="203" t="s">
        <v>36</v>
      </c>
      <c r="L20" s="144" t="s">
        <v>24</v>
      </c>
    </row>
    <row r="21" spans="1:12" s="302" customFormat="1" ht="20.25" customHeight="1" thickBot="1" x14ac:dyDescent="0.35">
      <c r="A21" s="465"/>
      <c r="B21" s="465"/>
      <c r="C21" s="363">
        <v>1</v>
      </c>
      <c r="D21" s="364">
        <v>2</v>
      </c>
      <c r="E21" s="364">
        <v>3</v>
      </c>
      <c r="F21" s="364">
        <v>4</v>
      </c>
      <c r="G21" s="364">
        <v>5</v>
      </c>
      <c r="H21" s="364">
        <v>6</v>
      </c>
      <c r="I21" s="364">
        <v>7</v>
      </c>
      <c r="J21" s="364">
        <v>8</v>
      </c>
      <c r="K21" s="364">
        <v>9</v>
      </c>
      <c r="L21" s="364">
        <v>10</v>
      </c>
    </row>
    <row r="22" spans="1:12" ht="30.6" customHeight="1" x14ac:dyDescent="0.25">
      <c r="A22" s="292" t="s">
        <v>14</v>
      </c>
      <c r="B22" s="351">
        <v>1</v>
      </c>
      <c r="C22" s="365"/>
      <c r="D22" s="366"/>
      <c r="E22" s="329">
        <f>SUM(C22+D22)</f>
        <v>0</v>
      </c>
      <c r="F22" s="367"/>
      <c r="G22" s="368"/>
      <c r="H22" s="369"/>
      <c r="I22" s="329">
        <f>SUM(F22:H22)</f>
        <v>0</v>
      </c>
      <c r="J22" s="368"/>
      <c r="K22" s="369"/>
      <c r="L22" s="329">
        <f>SUM(J22:K22)</f>
        <v>0</v>
      </c>
    </row>
    <row r="23" spans="1:12" ht="30.6" customHeight="1" x14ac:dyDescent="0.25">
      <c r="A23" s="40" t="s">
        <v>15</v>
      </c>
      <c r="B23" s="326">
        <v>2</v>
      </c>
      <c r="C23" s="365"/>
      <c r="D23" s="366"/>
      <c r="E23" s="329">
        <f t="shared" ref="E23:E31" si="0">SUM(C23+D23)</f>
        <v>0</v>
      </c>
      <c r="F23" s="367"/>
      <c r="G23" s="368"/>
      <c r="H23" s="369"/>
      <c r="I23" s="329">
        <f t="shared" ref="I23:I32" si="1">SUM(F23:H23)</f>
        <v>0</v>
      </c>
      <c r="J23" s="368"/>
      <c r="K23" s="369"/>
      <c r="L23" s="329">
        <f t="shared" ref="L23:L32" si="2">SUM(J23:K23)</f>
        <v>0</v>
      </c>
    </row>
    <row r="24" spans="1:12" ht="30.6" customHeight="1" x14ac:dyDescent="0.25">
      <c r="A24" s="40" t="s">
        <v>106</v>
      </c>
      <c r="B24" s="326">
        <v>3</v>
      </c>
      <c r="C24" s="365"/>
      <c r="D24" s="366"/>
      <c r="E24" s="329">
        <f t="shared" si="0"/>
        <v>0</v>
      </c>
      <c r="F24" s="367"/>
      <c r="G24" s="368"/>
      <c r="H24" s="369"/>
      <c r="I24" s="329">
        <f t="shared" si="1"/>
        <v>0</v>
      </c>
      <c r="J24" s="368"/>
      <c r="K24" s="369"/>
      <c r="L24" s="329">
        <f t="shared" si="2"/>
        <v>0</v>
      </c>
    </row>
    <row r="25" spans="1:12" ht="30.6" customHeight="1" x14ac:dyDescent="0.25">
      <c r="A25" s="40" t="s">
        <v>17</v>
      </c>
      <c r="B25" s="326">
        <v>4</v>
      </c>
      <c r="C25" s="365"/>
      <c r="D25" s="366"/>
      <c r="E25" s="329">
        <f t="shared" si="0"/>
        <v>0</v>
      </c>
      <c r="F25" s="367"/>
      <c r="G25" s="368"/>
      <c r="H25" s="369"/>
      <c r="I25" s="329">
        <f t="shared" si="1"/>
        <v>0</v>
      </c>
      <c r="J25" s="368"/>
      <c r="K25" s="369"/>
      <c r="L25" s="329">
        <f t="shared" si="2"/>
        <v>0</v>
      </c>
    </row>
    <row r="26" spans="1:12" ht="30.6" customHeight="1" x14ac:dyDescent="0.25">
      <c r="A26" s="40" t="s">
        <v>18</v>
      </c>
      <c r="B26" s="326">
        <v>5</v>
      </c>
      <c r="C26" s="365"/>
      <c r="D26" s="366"/>
      <c r="E26" s="329">
        <f t="shared" si="0"/>
        <v>0</v>
      </c>
      <c r="F26" s="367"/>
      <c r="G26" s="368"/>
      <c r="H26" s="369"/>
      <c r="I26" s="329">
        <f t="shared" si="1"/>
        <v>0</v>
      </c>
      <c r="J26" s="368"/>
      <c r="K26" s="369"/>
      <c r="L26" s="329">
        <f t="shared" si="2"/>
        <v>0</v>
      </c>
    </row>
    <row r="27" spans="1:12" ht="30.6" customHeight="1" x14ac:dyDescent="0.25">
      <c r="A27" s="40" t="s">
        <v>107</v>
      </c>
      <c r="B27" s="326">
        <v>6</v>
      </c>
      <c r="C27" s="365"/>
      <c r="D27" s="366"/>
      <c r="E27" s="329">
        <f t="shared" si="0"/>
        <v>0</v>
      </c>
      <c r="F27" s="367"/>
      <c r="G27" s="368"/>
      <c r="H27" s="369"/>
      <c r="I27" s="329">
        <f t="shared" si="1"/>
        <v>0</v>
      </c>
      <c r="J27" s="368"/>
      <c r="K27" s="369"/>
      <c r="L27" s="329">
        <f t="shared" si="2"/>
        <v>0</v>
      </c>
    </row>
    <row r="28" spans="1:12" ht="30.6" customHeight="1" x14ac:dyDescent="0.25">
      <c r="A28" s="41" t="s">
        <v>29</v>
      </c>
      <c r="B28" s="326">
        <v>7</v>
      </c>
      <c r="C28" s="365"/>
      <c r="D28" s="366"/>
      <c r="E28" s="329">
        <f t="shared" si="0"/>
        <v>0</v>
      </c>
      <c r="F28" s="367"/>
      <c r="G28" s="368"/>
      <c r="H28" s="369"/>
      <c r="I28" s="329">
        <f t="shared" si="1"/>
        <v>0</v>
      </c>
      <c r="J28" s="368"/>
      <c r="K28" s="369"/>
      <c r="L28" s="329">
        <f t="shared" si="2"/>
        <v>0</v>
      </c>
    </row>
    <row r="29" spans="1:12" ht="30.6" customHeight="1" x14ac:dyDescent="0.25">
      <c r="A29" s="40" t="s">
        <v>21</v>
      </c>
      <c r="B29" s="326">
        <v>8</v>
      </c>
      <c r="C29" s="370"/>
      <c r="D29" s="371"/>
      <c r="E29" s="372">
        <f t="shared" si="0"/>
        <v>0</v>
      </c>
      <c r="F29" s="373"/>
      <c r="G29" s="374"/>
      <c r="H29" s="375"/>
      <c r="I29" s="372">
        <f t="shared" si="1"/>
        <v>0</v>
      </c>
      <c r="J29" s="374"/>
      <c r="K29" s="375"/>
      <c r="L29" s="372">
        <f t="shared" si="2"/>
        <v>0</v>
      </c>
    </row>
    <row r="30" spans="1:12" ht="30.6" customHeight="1" x14ac:dyDescent="0.25">
      <c r="A30" s="40" t="s">
        <v>22</v>
      </c>
      <c r="B30" s="326">
        <v>9</v>
      </c>
      <c r="C30" s="370"/>
      <c r="D30" s="371"/>
      <c r="E30" s="372">
        <f t="shared" si="0"/>
        <v>0</v>
      </c>
      <c r="F30" s="373"/>
      <c r="G30" s="374"/>
      <c r="H30" s="375"/>
      <c r="I30" s="372">
        <f t="shared" si="1"/>
        <v>0</v>
      </c>
      <c r="J30" s="374"/>
      <c r="K30" s="375"/>
      <c r="L30" s="372">
        <f t="shared" si="2"/>
        <v>0</v>
      </c>
    </row>
    <row r="31" spans="1:12" ht="30.6" customHeight="1" thickBot="1" x14ac:dyDescent="0.3">
      <c r="A31" s="42" t="s">
        <v>23</v>
      </c>
      <c r="B31" s="331">
        <v>10</v>
      </c>
      <c r="C31" s="376"/>
      <c r="D31" s="377"/>
      <c r="E31" s="378">
        <f t="shared" si="0"/>
        <v>0</v>
      </c>
      <c r="F31" s="379"/>
      <c r="G31" s="380"/>
      <c r="H31" s="381"/>
      <c r="I31" s="378">
        <f t="shared" si="1"/>
        <v>0</v>
      </c>
      <c r="J31" s="374"/>
      <c r="K31" s="375"/>
      <c r="L31" s="378">
        <f t="shared" si="2"/>
        <v>0</v>
      </c>
    </row>
    <row r="32" spans="1:12" ht="30.6" customHeight="1" thickBot="1" x14ac:dyDescent="0.3">
      <c r="A32" s="382" t="s">
        <v>24</v>
      </c>
      <c r="B32" s="339">
        <v>11</v>
      </c>
      <c r="C32" s="383">
        <f>SUM(C22+C23+C24+C25+C27+C28+C29+C31)</f>
        <v>0</v>
      </c>
      <c r="D32" s="384">
        <f>SUM(D22+D23+D24+D25+D27+D28+D29+D31)</f>
        <v>0</v>
      </c>
      <c r="E32" s="385">
        <f t="shared" ref="E32" si="3">SUM(C32:D32)</f>
        <v>0</v>
      </c>
      <c r="F32" s="386">
        <f>SUM(D32:E32)</f>
        <v>0</v>
      </c>
      <c r="G32" s="387">
        <f>SUM(E32:F32)</f>
        <v>0</v>
      </c>
      <c r="H32" s="388">
        <f>SUM(F32:G32)</f>
        <v>0</v>
      </c>
      <c r="I32" s="385">
        <f t="shared" si="1"/>
        <v>0</v>
      </c>
      <c r="J32" s="383">
        <f>SUM(J22+J23+J24+J25+J27+J28+J29+J31)</f>
        <v>0</v>
      </c>
      <c r="K32" s="384">
        <f>SUM(K22+K23+K24+K25+K27+K28+K29+K31)</f>
        <v>0</v>
      </c>
      <c r="L32" s="385">
        <f t="shared" si="2"/>
        <v>0</v>
      </c>
    </row>
    <row r="33" spans="1:12" x14ac:dyDescent="0.25">
      <c r="A33" s="306"/>
    </row>
    <row r="34" spans="1:12" x14ac:dyDescent="0.25">
      <c r="A34" s="306"/>
    </row>
    <row r="35" spans="1:12" x14ac:dyDescent="0.25">
      <c r="A35" s="306"/>
    </row>
    <row r="36" spans="1:12" ht="14.4" thickBot="1" x14ac:dyDescent="0.3">
      <c r="A36" s="389"/>
      <c r="B36" s="236"/>
    </row>
    <row r="37" spans="1:12" ht="30.75" customHeight="1" thickBot="1" x14ac:dyDescent="0.3">
      <c r="A37" s="463" t="s">
        <v>127</v>
      </c>
      <c r="B37" s="455"/>
      <c r="C37" s="445" t="s">
        <v>31</v>
      </c>
      <c r="D37" s="445"/>
      <c r="E37" s="445"/>
      <c r="F37" s="445"/>
      <c r="G37" s="445"/>
      <c r="H37" s="445"/>
      <c r="I37" s="445"/>
      <c r="J37" s="445"/>
      <c r="K37" s="445"/>
      <c r="L37" s="446"/>
    </row>
    <row r="38" spans="1:12" ht="34.5" customHeight="1" thickBot="1" x14ac:dyDescent="0.3">
      <c r="A38" s="464"/>
      <c r="B38" s="456"/>
      <c r="C38" s="470" t="s">
        <v>5</v>
      </c>
      <c r="D38" s="470"/>
      <c r="E38" s="470"/>
      <c r="F38" s="472" t="s">
        <v>6</v>
      </c>
      <c r="G38" s="470"/>
      <c r="H38" s="470"/>
      <c r="I38" s="473"/>
      <c r="J38" s="470" t="s">
        <v>7</v>
      </c>
      <c r="K38" s="470"/>
      <c r="L38" s="473"/>
    </row>
    <row r="39" spans="1:12" ht="42.75" customHeight="1" thickBot="1" x14ac:dyDescent="0.3">
      <c r="A39" s="464"/>
      <c r="B39" s="456"/>
      <c r="C39" s="198" t="s">
        <v>33</v>
      </c>
      <c r="D39" s="362" t="s">
        <v>34</v>
      </c>
      <c r="E39" s="144" t="s">
        <v>24</v>
      </c>
      <c r="F39" s="144" t="s">
        <v>33</v>
      </c>
      <c r="G39" s="203" t="s">
        <v>35</v>
      </c>
      <c r="H39" s="144" t="s">
        <v>36</v>
      </c>
      <c r="I39" s="144" t="s">
        <v>28</v>
      </c>
      <c r="J39" s="144" t="s">
        <v>37</v>
      </c>
      <c r="K39" s="203" t="s">
        <v>36</v>
      </c>
      <c r="L39" s="144" t="s">
        <v>24</v>
      </c>
    </row>
    <row r="40" spans="1:12" s="302" customFormat="1" ht="23.25" customHeight="1" thickBot="1" x14ac:dyDescent="0.35">
      <c r="A40" s="471"/>
      <c r="B40" s="465"/>
      <c r="C40" s="363">
        <v>1</v>
      </c>
      <c r="D40" s="364">
        <v>2</v>
      </c>
      <c r="E40" s="364">
        <v>3</v>
      </c>
      <c r="F40" s="364">
        <v>4</v>
      </c>
      <c r="G40" s="364">
        <v>5</v>
      </c>
      <c r="H40" s="364">
        <v>6</v>
      </c>
      <c r="I40" s="364">
        <v>7</v>
      </c>
      <c r="J40" s="364">
        <v>8</v>
      </c>
      <c r="K40" s="364">
        <v>9</v>
      </c>
      <c r="L40" s="364">
        <v>10</v>
      </c>
    </row>
    <row r="41" spans="1:12" ht="30.6" customHeight="1" x14ac:dyDescent="0.25">
      <c r="A41" s="390" t="s">
        <v>61</v>
      </c>
      <c r="B41" s="391">
        <v>12</v>
      </c>
      <c r="C41" s="392"/>
      <c r="D41" s="393"/>
      <c r="E41" s="394">
        <f t="shared" ref="E41:E47" si="4">SUM(C41+D41)</f>
        <v>0</v>
      </c>
      <c r="F41" s="367"/>
      <c r="G41" s="368"/>
      <c r="H41" s="369"/>
      <c r="I41" s="394">
        <f>SUM(F41:H41)</f>
        <v>0</v>
      </c>
      <c r="J41" s="365"/>
      <c r="K41" s="366"/>
      <c r="L41" s="394">
        <f t="shared" ref="L41:L47" si="5">SUM(J41:K41)</f>
        <v>0</v>
      </c>
    </row>
    <row r="42" spans="1:12" ht="30.6" customHeight="1" x14ac:dyDescent="0.25">
      <c r="A42" s="395" t="s">
        <v>62</v>
      </c>
      <c r="B42" s="326">
        <v>13</v>
      </c>
      <c r="C42" s="365"/>
      <c r="D42" s="366"/>
      <c r="E42" s="372">
        <f t="shared" si="4"/>
        <v>0</v>
      </c>
      <c r="F42" s="367"/>
      <c r="G42" s="368"/>
      <c r="H42" s="369"/>
      <c r="I42" s="372">
        <f>SUM(G42:H42)</f>
        <v>0</v>
      </c>
      <c r="J42" s="365"/>
      <c r="K42" s="366"/>
      <c r="L42" s="372">
        <f t="shared" si="5"/>
        <v>0</v>
      </c>
    </row>
    <row r="43" spans="1:12" ht="30.6" customHeight="1" x14ac:dyDescent="0.25">
      <c r="A43" s="40" t="s">
        <v>116</v>
      </c>
      <c r="B43" s="326">
        <v>14</v>
      </c>
      <c r="C43" s="365"/>
      <c r="D43" s="366"/>
      <c r="E43" s="372">
        <f t="shared" si="4"/>
        <v>0</v>
      </c>
      <c r="F43" s="367"/>
      <c r="G43" s="368"/>
      <c r="H43" s="369"/>
      <c r="I43" s="372">
        <f>SUM(G43:H43)</f>
        <v>0</v>
      </c>
      <c r="J43" s="365"/>
      <c r="K43" s="366"/>
      <c r="L43" s="372">
        <f t="shared" si="5"/>
        <v>0</v>
      </c>
    </row>
    <row r="44" spans="1:12" ht="30.6" customHeight="1" x14ac:dyDescent="0.25">
      <c r="A44" s="40" t="s">
        <v>63</v>
      </c>
      <c r="B44" s="326">
        <v>15</v>
      </c>
      <c r="C44" s="365"/>
      <c r="D44" s="366"/>
      <c r="E44" s="329">
        <f t="shared" si="4"/>
        <v>0</v>
      </c>
      <c r="F44" s="367"/>
      <c r="G44" s="368"/>
      <c r="H44" s="369"/>
      <c r="I44" s="329">
        <f>SUM(G44:H44)</f>
        <v>0</v>
      </c>
      <c r="J44" s="365"/>
      <c r="K44" s="366"/>
      <c r="L44" s="329">
        <f t="shared" si="5"/>
        <v>0</v>
      </c>
    </row>
    <row r="45" spans="1:12" ht="30.6" customHeight="1" x14ac:dyDescent="0.25">
      <c r="A45" s="40" t="s">
        <v>131</v>
      </c>
      <c r="B45" s="326">
        <v>16</v>
      </c>
      <c r="C45" s="365"/>
      <c r="D45" s="366"/>
      <c r="E45" s="329">
        <f t="shared" si="4"/>
        <v>0</v>
      </c>
      <c r="F45" s="367"/>
      <c r="G45" s="368"/>
      <c r="H45" s="369"/>
      <c r="I45" s="329">
        <f>SUM(F45:H45)</f>
        <v>0</v>
      </c>
      <c r="J45" s="365"/>
      <c r="K45" s="366"/>
      <c r="L45" s="329">
        <f t="shared" si="5"/>
        <v>0</v>
      </c>
    </row>
    <row r="46" spans="1:12" ht="30.6" customHeight="1" x14ac:dyDescent="0.25">
      <c r="A46" s="40" t="s">
        <v>132</v>
      </c>
      <c r="B46" s="326">
        <v>17</v>
      </c>
      <c r="C46" s="365"/>
      <c r="D46" s="366"/>
      <c r="E46" s="329">
        <f t="shared" si="4"/>
        <v>0</v>
      </c>
      <c r="F46" s="367"/>
      <c r="G46" s="368"/>
      <c r="H46" s="369"/>
      <c r="I46" s="329">
        <f>SUM(F46:H46)</f>
        <v>0</v>
      </c>
      <c r="J46" s="365"/>
      <c r="K46" s="366"/>
      <c r="L46" s="329">
        <f t="shared" si="5"/>
        <v>0</v>
      </c>
    </row>
    <row r="47" spans="1:12" ht="30.6" customHeight="1" thickBot="1" x14ac:dyDescent="0.3">
      <c r="A47" s="42" t="s">
        <v>142</v>
      </c>
      <c r="B47" s="396">
        <v>18</v>
      </c>
      <c r="C47" s="397"/>
      <c r="D47" s="398"/>
      <c r="E47" s="333">
        <f t="shared" si="4"/>
        <v>0</v>
      </c>
      <c r="F47" s="367"/>
      <c r="G47" s="368"/>
      <c r="H47" s="369"/>
      <c r="I47" s="333">
        <f>SUM(F47:H47)</f>
        <v>0</v>
      </c>
      <c r="J47" s="365"/>
      <c r="K47" s="366"/>
      <c r="L47" s="333">
        <f t="shared" si="5"/>
        <v>0</v>
      </c>
    </row>
    <row r="48" spans="1:12" ht="30.6" customHeight="1" thickBot="1" x14ac:dyDescent="0.3">
      <c r="A48" s="333" t="s">
        <v>24</v>
      </c>
      <c r="B48" s="339">
        <v>19</v>
      </c>
      <c r="C48" s="399">
        <f>SUM(C41+C42+C43+C44+C45+C46+C47)</f>
        <v>0</v>
      </c>
      <c r="D48" s="227">
        <f>SUM(D41+D42+D43+D44+D45+D46+D47)</f>
        <v>0</v>
      </c>
      <c r="E48" s="333">
        <f t="shared" ref="E48:L48" si="6">SUM(E41+E42+E43+E44+E45+E46+E47)</f>
        <v>0</v>
      </c>
      <c r="F48" s="383">
        <f t="shared" si="6"/>
        <v>0</v>
      </c>
      <c r="G48" s="383">
        <f t="shared" si="6"/>
        <v>0</v>
      </c>
      <c r="H48" s="400">
        <f t="shared" si="6"/>
        <v>0</v>
      </c>
      <c r="I48" s="385">
        <f t="shared" si="6"/>
        <v>0</v>
      </c>
      <c r="J48" s="383">
        <f t="shared" si="6"/>
        <v>0</v>
      </c>
      <c r="K48" s="400">
        <f t="shared" si="6"/>
        <v>0</v>
      </c>
      <c r="L48" s="385">
        <f t="shared" si="6"/>
        <v>0</v>
      </c>
    </row>
    <row r="51" spans="1:1" x14ac:dyDescent="0.25">
      <c r="A51" s="236" t="s">
        <v>88</v>
      </c>
    </row>
    <row r="52" spans="1:1" x14ac:dyDescent="0.25">
      <c r="A52" s="49" t="s">
        <v>108</v>
      </c>
    </row>
    <row r="53" spans="1:1" x14ac:dyDescent="0.25">
      <c r="A53" s="49" t="s">
        <v>109</v>
      </c>
    </row>
    <row r="54" spans="1:1" x14ac:dyDescent="0.25">
      <c r="A54" s="49" t="s">
        <v>110</v>
      </c>
    </row>
    <row r="55" spans="1:1" x14ac:dyDescent="0.25">
      <c r="A55" s="49" t="s">
        <v>150</v>
      </c>
    </row>
    <row r="56" spans="1:1" x14ac:dyDescent="0.25">
      <c r="A56" s="49" t="s">
        <v>128</v>
      </c>
    </row>
  </sheetData>
  <mergeCells count="14">
    <mergeCell ref="A13:B13"/>
    <mergeCell ref="C15:D15"/>
    <mergeCell ref="C38:E38"/>
    <mergeCell ref="C18:L18"/>
    <mergeCell ref="A18:A21"/>
    <mergeCell ref="B18:B21"/>
    <mergeCell ref="A37:A40"/>
    <mergeCell ref="B37:B40"/>
    <mergeCell ref="F38:I38"/>
    <mergeCell ref="J38:L38"/>
    <mergeCell ref="C19:E19"/>
    <mergeCell ref="F19:I19"/>
    <mergeCell ref="J19:L19"/>
    <mergeCell ref="C37:L37"/>
  </mergeCells>
  <pageMargins left="0.7" right="0.7" top="0.75" bottom="0.75" header="0.3" footer="0.3"/>
  <pageSetup paperSize="9" scale="34"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4FA87E2C49C4D4C815A60E310B4D19E" ma:contentTypeVersion="14" ma:contentTypeDescription="Create a new document." ma:contentTypeScope="" ma:versionID="f4a66d854410f17b31ce942c1eb2c538">
  <xsd:schema xmlns:xsd="http://www.w3.org/2001/XMLSchema" xmlns:xs="http://www.w3.org/2001/XMLSchema" xmlns:p="http://schemas.microsoft.com/office/2006/metadata/properties" xmlns:ns3="dd0c0cba-ffd1-4f77-af5f-d38a228d6343" xmlns:ns4="849628bc-4411-4336-9f43-b5c8b3458829" targetNamespace="http://schemas.microsoft.com/office/2006/metadata/properties" ma:root="true" ma:fieldsID="64c3294baebda47e9450ef1373e04cfe" ns3:_="" ns4:_="">
    <xsd:import namespace="dd0c0cba-ffd1-4f77-af5f-d38a228d6343"/>
    <xsd:import namespace="849628bc-4411-4336-9f43-b5c8b3458829"/>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Locatio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0c0cba-ffd1-4f77-af5f-d38a228d634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49628bc-4411-4336-9f43-b5c8b345882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949E164-DB53-477E-BEBE-5773E0C473EC}">
  <ds:schemaRefs>
    <ds:schemaRef ds:uri="http://schemas.openxmlformats.org/package/2006/metadata/core-properties"/>
    <ds:schemaRef ds:uri="http://schemas.microsoft.com/office/2006/metadata/properties"/>
    <ds:schemaRef ds:uri="http://www.w3.org/XML/1998/namespace"/>
    <ds:schemaRef ds:uri="http://purl.org/dc/terms/"/>
    <ds:schemaRef ds:uri="dd0c0cba-ffd1-4f77-af5f-d38a228d6343"/>
    <ds:schemaRef ds:uri="849628bc-4411-4336-9f43-b5c8b3458829"/>
    <ds:schemaRef ds:uri="http://schemas.microsoft.com/office/2006/documentManagement/types"/>
    <ds:schemaRef ds:uri="http://purl.org/dc/elements/1.1/"/>
    <ds:schemaRef ds:uri="http://purl.org/dc/dcmitype/"/>
    <ds:schemaRef ds:uri="http://schemas.microsoft.com/office/infopath/2007/PartnerControls"/>
  </ds:schemaRefs>
</ds:datastoreItem>
</file>

<file path=customXml/itemProps2.xml><?xml version="1.0" encoding="utf-8"?>
<ds:datastoreItem xmlns:ds="http://schemas.openxmlformats.org/officeDocument/2006/customXml" ds:itemID="{02A548A5-059B-45F9-A3FF-2F5B8336F6CE}">
  <ds:schemaRefs>
    <ds:schemaRef ds:uri="http://schemas.microsoft.com/sharepoint/v3/contenttype/forms"/>
  </ds:schemaRefs>
</ds:datastoreItem>
</file>

<file path=customXml/itemProps3.xml><?xml version="1.0" encoding="utf-8"?>
<ds:datastoreItem xmlns:ds="http://schemas.openxmlformats.org/officeDocument/2006/customXml" ds:itemID="{9D68E704-FBBA-45AC-972C-F38361EFEC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0c0cba-ffd1-4f77-af5f-d38a228d6343"/>
    <ds:schemaRef ds:uri="849628bc-4411-4336-9f43-b5c8b34588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70c52299-74de-4dfd-b117-c9c408edfa50}" enabled="1" method="Standard" siteId="{853cbaab-a620-4178-8933-88d76414184a}"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IFRS 9_1.1 Loans and advances</vt:lpstr>
      <vt:lpstr>IFRS 9_1.2 Debt instruments</vt:lpstr>
      <vt:lpstr>IFRS 9_1.3 Off-balance sheet</vt:lpstr>
      <vt:lpstr>IFRS 9_2.1 GCA movement</vt:lpstr>
      <vt:lpstr>IFRS 9_2.2 ECL movement</vt:lpstr>
      <vt:lpstr>IFRS 9_3 Backstops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Irene Peter</dc:creator>
  <cp:lastModifiedBy>Irene Peter</cp:lastModifiedBy>
  <cp:lastPrinted>2022-08-26T07:00:02Z</cp:lastPrinted>
  <dcterms:created xsi:type="dcterms:W3CDTF">2021-11-08T13:09:44Z</dcterms:created>
  <dcterms:modified xsi:type="dcterms:W3CDTF">2023-02-21T07:58:41Z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0c52299-74de-4dfd-b117-c9c408edfa50_Enabled">
    <vt:lpwstr>true</vt:lpwstr>
  </property>
  <property fmtid="{D5CDD505-2E9C-101B-9397-08002B2CF9AE}" pid="3" name="MSIP_Label_70c52299-74de-4dfd-b117-c9c408edfa50_SetDate">
    <vt:lpwstr>2021-11-08T13:09:45Z</vt:lpwstr>
  </property>
  <property fmtid="{D5CDD505-2E9C-101B-9397-08002B2CF9AE}" pid="4" name="MSIP_Label_70c52299-74de-4dfd-b117-c9c408edfa50_Method">
    <vt:lpwstr>Standard</vt:lpwstr>
  </property>
  <property fmtid="{D5CDD505-2E9C-101B-9397-08002B2CF9AE}" pid="5" name="MSIP_Label_70c52299-74de-4dfd-b117-c9c408edfa50_Name">
    <vt:lpwstr>Restricted</vt:lpwstr>
  </property>
  <property fmtid="{D5CDD505-2E9C-101B-9397-08002B2CF9AE}" pid="6" name="MSIP_Label_70c52299-74de-4dfd-b117-c9c408edfa50_SiteId">
    <vt:lpwstr>853cbaab-a620-4178-8933-88d76414184a</vt:lpwstr>
  </property>
  <property fmtid="{D5CDD505-2E9C-101B-9397-08002B2CF9AE}" pid="7" name="MSIP_Label_70c52299-74de-4dfd-b117-c9c408edfa50_ActionId">
    <vt:lpwstr>fe1ca362-5fe5-408e-967d-9c42a94fd14f</vt:lpwstr>
  </property>
  <property fmtid="{D5CDD505-2E9C-101B-9397-08002B2CF9AE}" pid="8" name="MSIP_Label_70c52299-74de-4dfd-b117-c9c408edfa50_ContentBits">
    <vt:lpwstr>0</vt:lpwstr>
  </property>
  <property fmtid="{D5CDD505-2E9C-101B-9397-08002B2CF9AE}" pid="9" name="ContentTypeId">
    <vt:lpwstr>0x01010074FA87E2C49C4D4C815A60E310B4D19E</vt:lpwstr>
  </property>
</Properties>
</file>